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<sst xmlns="http://schemas.openxmlformats.org/spreadsheetml/2006/main" count="201" uniqueCount="111">
  <si>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</si>
  <si>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</si>
  <si>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</si>
  <si>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</si>
  <si>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</si>
  <si>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</si>
  <si>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</si>
  <si>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</si>
  <si>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</si>
  <si>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</si>
  <si>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</si>
  <si>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</si>
  <si>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Субвенции на реализации Закона края от 29,11,2005 №16-4080»О наделении органов местного самоуправления муниципальный районов края отдельными государственными полномочиями по расчету и предоставлению дотаций поселениям входящих в состав муниципальных районов.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</si>
  <si>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</si>
  <si>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</si>
  <si>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</si>
  <si>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</si>
  <si>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</si>
  <si>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</si>
  <si>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</si>
  <si>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</si>
  <si>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Прочие мероприятия по благоустройству поселений</t>
  </si>
  <si>
    <t>Образование</t>
  </si>
  <si>
    <t>Дошкольное образование</t>
  </si>
  <si>
    <t>Детские дошкольные учреждения</t>
  </si>
  <si>
    <t xml:space="preserve"> Выполнения функций бюджетными учреждениями</t>
  </si>
  <si>
    <t>Культура</t>
  </si>
  <si>
    <t>Дворцы и дома культуры другие учреждения культуры и средств массовой информации</t>
  </si>
  <si>
    <t>Выполнения функций бюджетными учреждениями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</si>
  <si>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</si>
  <si>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</si>
  <si>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</si>
  <si>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</si>
  <si>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</si>
  <si>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 субъектов</t>
  </si>
  <si>
    <t>Иные межбюджетные трансферты</t>
  </si>
  <si>
    <t xml:space="preserve">Межбюджетные трансферты 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</si>
  <si>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</si>
  <si>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</si>
  <si>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</si>
  <si>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</si>
  <si>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</si>
  <si>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</si>
  <si>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</si>
  <si>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</si>
  <si>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</si>
  <si>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</si>
  <si>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</si>
  <si>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</si>
  <si>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</si>
  <si>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</si>
  <si>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</si>
  <si>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</si>
  <si>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</si>
  <si>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</si>
  <si>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07 00</t>
  </si>
  <si>
    <t>07 01</t>
  </si>
  <si>
    <t>0 01</t>
  </si>
  <si>
    <t>0 013600</t>
  </si>
  <si>
    <t>08 00</t>
  </si>
  <si>
    <t>08 01</t>
  </si>
  <si>
    <t>11 04</t>
  </si>
  <si>
    <t>10 01</t>
  </si>
  <si>
    <t>Уличное освещение</t>
  </si>
  <si>
    <t>03 09</t>
  </si>
  <si>
    <t>Предупреждение и ликвидация  последствий чрезвычайных ситуаций природного и техногенного характера</t>
  </si>
  <si>
    <t>03 00</t>
  </si>
  <si>
    <t>11 00</t>
  </si>
  <si>
    <t>10 00</t>
  </si>
  <si>
    <t>Таблица №3-Исполнение расходов бюджета поселка по разделам, подразделам, целевым статьям и видам</t>
  </si>
  <si>
    <t>Первоначальный план на год</t>
  </si>
  <si>
    <t>Уточненный план на год</t>
  </si>
  <si>
    <t>Исполнено с начало года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</si>
  <si>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</si>
  <si>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</si>
  <si>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Краевая целевая программа «обеспечение пожарной безопасности территории Красноярского края на 2008-2010годы»</t>
  </si>
  <si>
    <t>Приобретение и установка противопожарного оборудования</t>
  </si>
  <si>
    <t xml:space="preserve">Национальная безопасность и правоохранительная деятельность </t>
  </si>
  <si>
    <t>Коммунальное хозяйство</t>
  </si>
  <si>
    <t>Культура. киноматография, и средства массовой информации</t>
  </si>
  <si>
    <t xml:space="preserve">                                   Приложение №3</t>
  </si>
  <si>
    <t>Другие общегосударственные вопросы</t>
  </si>
  <si>
    <t>Административные комиссии</t>
  </si>
  <si>
    <t>Содержание автомобильных дорог и инженерных сооружений на них в границах поселений в рамках благоустройства</t>
  </si>
  <si>
    <t>07 07</t>
  </si>
  <si>
    <t>Расходы на организационно-воспитательную работу с молодежью</t>
  </si>
  <si>
    <t>Функционирование Правительства Российской Федерации и высших органов государственной власти субъектов Российской Федерации местных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</si>
  <si>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</t>
  </si>
  <si>
    <t>01 06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</si>
  <si>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</si>
  <si>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01 13</t>
  </si>
  <si>
    <t>03 10</t>
  </si>
  <si>
    <t>05 05</t>
  </si>
  <si>
    <t>04 00</t>
  </si>
  <si>
    <t>04 12</t>
  </si>
  <si>
    <t>Краевая целевая программа «»</t>
  </si>
  <si>
    <t xml:space="preserve"> расходов функциональной классификации расходов за 2012 год </t>
  </si>
  <si>
    <t>0104</t>
  </si>
  <si>
    <t>8770000</t>
  </si>
  <si>
    <t>500</t>
  </si>
  <si>
    <t>0409</t>
  </si>
  <si>
    <t>04 09</t>
  </si>
  <si>
    <t>9225104</t>
  </si>
  <si>
    <t>9222031</t>
  </si>
  <si>
    <t>5225104</t>
  </si>
  <si>
    <t>365</t>
  </si>
  <si>
    <t>5222031</t>
  </si>
  <si>
    <t>05 01</t>
  </si>
  <si>
    <t>Межбюджетная политика и оздоровление детей</t>
  </si>
  <si>
    <t xml:space="preserve">                                                                                                                        к   Решения поселкового Совета </t>
  </si>
  <si>
    <t xml:space="preserve">                                                                                                                      депутатов № 34-141-р от 29.04. 2013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</si>
</sst>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center" vertical="top" wrapText="1"/>
    </xf>
    <xf numFmtId="168" fontId="9" fillId="0" borderId="17" xfId="0" applyNumberFormat="1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/>
    </xf>
    <xf numFmtId="168" fontId="9" fillId="0" borderId="11" xfId="0" applyNumberFormat="1" applyFont="1" applyBorder="1" applyAlignment="1">
      <alignment horizontal="right" vertical="top" wrapText="1"/>
    </xf>
    <xf numFmtId="168" fontId="6" fillId="0" borderId="16" xfId="0" applyNumberFormat="1" applyFont="1" applyBorder="1" applyAlignment="1">
      <alignment horizontal="right" vertical="top" wrapText="1"/>
    </xf>
    <xf numFmtId="168" fontId="3" fillId="0" borderId="12" xfId="0" applyNumberFormat="1" applyFont="1" applyBorder="1" applyAlignment="1">
      <alignment horizontal="right" vertical="top" wrapText="1"/>
    </xf>
    <xf numFmtId="168" fontId="11" fillId="0" borderId="11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168" fontId="10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168" fontId="15" fillId="0" borderId="11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3" fontId="2" fillId="0" borderId="0" xfId="6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63</xdr:row>
      <xdr:rowOff>419100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8505825" y="2329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50"/>
  <sheetViews>
    <sheetView tabSelected="1" zoomScale="115" zoomScaleNormal="115" zoomScaleSheetLayoutView="100" workbookViewId="0" topLeftCell="A1">
      <selection activeCell="A5" sqref="A5:H5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1.25390625" style="0" customWidth="1"/>
    <col min="6" max="6" width="11.375" style="0" customWidth="1"/>
    <col min="7" max="7" width="12.00390625" style="0" customWidth="1"/>
  </cols>
  <sheetData>
    <row r="1" spans="1:8" ht="15.75">
      <c r="A1" s="67" t="s">
        <v>80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109</v>
      </c>
      <c r="B2" s="67"/>
      <c r="C2" s="67"/>
      <c r="D2" s="67"/>
      <c r="E2" s="67"/>
      <c r="F2" s="67"/>
      <c r="G2" s="67"/>
      <c r="H2" s="67"/>
    </row>
    <row r="3" spans="1:8" ht="15.75">
      <c r="A3" s="67" t="s">
        <v>110</v>
      </c>
      <c r="B3" s="67"/>
      <c r="C3" s="67"/>
      <c r="D3" s="67"/>
      <c r="E3" s="67"/>
      <c r="F3" s="67"/>
      <c r="G3" s="67"/>
      <c r="H3" s="67"/>
    </row>
    <row r="4" spans="1:8" ht="14.25">
      <c r="A4" s="66" t="s">
        <v>69</v>
      </c>
      <c r="B4" s="66"/>
      <c r="C4" s="66"/>
      <c r="D4" s="66"/>
      <c r="E4" s="66"/>
      <c r="F4" s="66"/>
      <c r="G4" s="66"/>
      <c r="H4" s="66"/>
    </row>
    <row r="5" spans="1:8" ht="15.75">
      <c r="A5" s="65" t="s">
        <v>96</v>
      </c>
      <c r="B5" s="65"/>
      <c r="C5" s="65"/>
      <c r="D5" s="65"/>
      <c r="E5" s="65"/>
      <c r="F5" s="65"/>
      <c r="G5" s="65"/>
      <c r="H5" s="65"/>
    </row>
    <row r="6" spans="1:7" ht="16.5" thickBot="1">
      <c r="A6" s="70" t="s">
        <v>0</v>
      </c>
      <c r="B6" s="70"/>
      <c r="C6" s="70"/>
      <c r="D6" s="70"/>
      <c r="E6" s="70"/>
      <c r="F6" s="70"/>
      <c r="G6" s="70"/>
    </row>
    <row r="7" spans="1:8" ht="37.5" customHeight="1">
      <c r="A7" s="62" t="s">
        <v>1</v>
      </c>
      <c r="B7" s="62" t="s">
        <v>2</v>
      </c>
      <c r="C7" s="62" t="s">
        <v>3</v>
      </c>
      <c r="D7" s="68" t="s">
        <v>4</v>
      </c>
      <c r="E7" s="64" t="s">
        <v>70</v>
      </c>
      <c r="F7" s="64" t="s">
        <v>71</v>
      </c>
      <c r="G7" s="64" t="s">
        <v>72</v>
      </c>
      <c r="H7" s="21"/>
    </row>
    <row r="8" spans="1:8" ht="13.5" thickBot="1">
      <c r="A8" s="63"/>
      <c r="B8" s="63"/>
      <c r="C8" s="63"/>
      <c r="D8" s="69"/>
      <c r="E8" s="64"/>
      <c r="F8" s="64"/>
      <c r="G8" s="64"/>
      <c r="H8" s="21"/>
    </row>
    <row r="9" spans="1:8" ht="16.5" thickBot="1">
      <c r="A9" s="14"/>
      <c r="B9" s="10"/>
      <c r="C9" s="10"/>
      <c r="D9" s="11"/>
      <c r="E9" s="12"/>
      <c r="F9" s="12"/>
      <c r="G9" s="12"/>
      <c r="H9" s="21"/>
    </row>
    <row r="10" spans="1:8" ht="15" customHeight="1">
      <c r="A10" s="15" t="s">
        <v>5</v>
      </c>
      <c r="B10" s="16" t="s">
        <v>41</v>
      </c>
      <c r="C10" s="4"/>
      <c r="D10" s="8"/>
      <c r="E10" s="35">
        <f>E11+E15+E19+E27+E30</f>
        <v>3585.3089999999997</v>
      </c>
      <c r="F10" s="35">
        <f>F11+F15+F19+F27+F30</f>
        <v>4300.884</v>
      </c>
      <c r="G10" s="35">
        <f>G11+G15+G19+G27+G30</f>
        <v>4170.299</v>
      </c>
      <c r="H10" s="21"/>
    </row>
    <row r="11" spans="1:8" ht="60">
      <c r="A11" s="24" t="s">
        <v>6</v>
      </c>
      <c r="B11" s="7" t="s">
        <v>42</v>
      </c>
      <c r="C11" s="7"/>
      <c r="D11" s="7"/>
      <c r="E11" s="36">
        <v>420.93</v>
      </c>
      <c r="F11" s="36">
        <f aca="true" t="shared" si="0" ref="F11:G13">F12</f>
        <v>597.152</v>
      </c>
      <c r="G11" s="36">
        <f t="shared" si="0"/>
        <v>596.896</v>
      </c>
      <c r="H11" s="21"/>
    </row>
    <row r="12" spans="1:8" ht="63.75">
      <c r="A12" s="25" t="s">
        <v>7</v>
      </c>
      <c r="B12" s="7" t="s">
        <v>42</v>
      </c>
      <c r="C12" s="7" t="s">
        <v>43</v>
      </c>
      <c r="D12" s="7"/>
      <c r="E12" s="36">
        <v>420.93</v>
      </c>
      <c r="F12" s="36">
        <f t="shared" si="0"/>
        <v>597.152</v>
      </c>
      <c r="G12" s="36">
        <f t="shared" si="0"/>
        <v>596.896</v>
      </c>
      <c r="H12" s="21"/>
    </row>
    <row r="13" spans="1:8" ht="12.75">
      <c r="A13" s="25" t="s">
        <v>8</v>
      </c>
      <c r="B13" s="7" t="s">
        <v>42</v>
      </c>
      <c r="C13" s="7" t="s">
        <v>44</v>
      </c>
      <c r="D13" s="7"/>
      <c r="E13" s="37">
        <v>420.93</v>
      </c>
      <c r="F13" s="37">
        <f t="shared" si="0"/>
        <v>597.152</v>
      </c>
      <c r="G13" s="37">
        <f t="shared" si="0"/>
        <v>596.896</v>
      </c>
      <c r="H13" s="21"/>
    </row>
    <row r="14" spans="1:8" ht="25.5">
      <c r="A14" s="25" t="s">
        <v>9</v>
      </c>
      <c r="B14" s="7" t="s">
        <v>42</v>
      </c>
      <c r="C14" s="7" t="s">
        <v>44</v>
      </c>
      <c r="D14" s="7">
        <v>500</v>
      </c>
      <c r="E14" s="36">
        <v>420.93</v>
      </c>
      <c r="F14" s="36">
        <v>597.152</v>
      </c>
      <c r="G14" s="36">
        <v>596.896</v>
      </c>
      <c r="H14" s="21"/>
    </row>
    <row r="15" spans="1:8" ht="75">
      <c r="A15" s="24" t="s">
        <v>10</v>
      </c>
      <c r="B15" s="7" t="s">
        <v>45</v>
      </c>
      <c r="C15" s="7"/>
      <c r="D15" s="7"/>
      <c r="E15" s="36">
        <f aca="true" t="shared" si="1" ref="E15:G17">E16</f>
        <v>10</v>
      </c>
      <c r="F15" s="36">
        <f t="shared" si="1"/>
        <v>10</v>
      </c>
      <c r="G15" s="36">
        <f t="shared" si="1"/>
        <v>10</v>
      </c>
      <c r="H15" s="21"/>
    </row>
    <row r="16" spans="1:8" ht="63.75">
      <c r="A16" s="25" t="s">
        <v>7</v>
      </c>
      <c r="B16" s="7" t="s">
        <v>45</v>
      </c>
      <c r="C16" s="7" t="s">
        <v>43</v>
      </c>
      <c r="D16" s="7"/>
      <c r="E16" s="36">
        <f>E17</f>
        <v>10</v>
      </c>
      <c r="F16" s="36">
        <f t="shared" si="1"/>
        <v>10</v>
      </c>
      <c r="G16" s="36">
        <f t="shared" si="1"/>
        <v>10</v>
      </c>
      <c r="H16" s="21"/>
    </row>
    <row r="17" spans="1:8" ht="25.5">
      <c r="A17" s="25" t="s">
        <v>11</v>
      </c>
      <c r="B17" s="7" t="s">
        <v>45</v>
      </c>
      <c r="C17" s="7" t="s">
        <v>46</v>
      </c>
      <c r="D17" s="7"/>
      <c r="E17" s="36">
        <f t="shared" si="1"/>
        <v>10</v>
      </c>
      <c r="F17" s="36">
        <f t="shared" si="1"/>
        <v>10</v>
      </c>
      <c r="G17" s="36">
        <f t="shared" si="1"/>
        <v>10</v>
      </c>
      <c r="H17" s="21"/>
    </row>
    <row r="18" spans="1:8" ht="25.5">
      <c r="A18" s="25" t="s">
        <v>13</v>
      </c>
      <c r="B18" s="7" t="s">
        <v>45</v>
      </c>
      <c r="C18" s="7" t="s">
        <v>46</v>
      </c>
      <c r="D18" s="7">
        <v>500</v>
      </c>
      <c r="E18" s="36">
        <v>10</v>
      </c>
      <c r="F18" s="36">
        <v>10</v>
      </c>
      <c r="G18" s="36">
        <v>10</v>
      </c>
      <c r="H18" s="21"/>
    </row>
    <row r="19" spans="1:8" ht="54.75" customHeight="1">
      <c r="A19" s="25" t="s">
        <v>86</v>
      </c>
      <c r="B19" s="53" t="s">
        <v>47</v>
      </c>
      <c r="C19" s="7"/>
      <c r="D19" s="7"/>
      <c r="E19" s="36">
        <v>2858.906</v>
      </c>
      <c r="F19" s="36">
        <f>F20+F24+F26</f>
        <v>3389.4549999999995</v>
      </c>
      <c r="G19" s="36">
        <f>G20+G24+G26</f>
        <v>3259.1259999999997</v>
      </c>
      <c r="H19" s="21"/>
    </row>
    <row r="20" spans="1:8" ht="52.5" customHeight="1">
      <c r="A20" s="25" t="s">
        <v>87</v>
      </c>
      <c r="B20" s="53" t="s">
        <v>47</v>
      </c>
      <c r="C20" s="7" t="s">
        <v>48</v>
      </c>
      <c r="D20" s="7"/>
      <c r="E20" s="36">
        <v>2545.36</v>
      </c>
      <c r="F20" s="36">
        <f>F21</f>
        <v>2950.459</v>
      </c>
      <c r="G20" s="36">
        <f>G21</f>
        <v>2820.13</v>
      </c>
      <c r="H20" s="21"/>
    </row>
    <row r="21" spans="1:8" ht="63.75">
      <c r="A21" s="25" t="s">
        <v>14</v>
      </c>
      <c r="B21" s="53" t="s">
        <v>47</v>
      </c>
      <c r="C21" s="7" t="s">
        <v>48</v>
      </c>
      <c r="D21" s="7"/>
      <c r="E21" s="36">
        <v>2545.36</v>
      </c>
      <c r="F21" s="36">
        <f aca="true" t="shared" si="2" ref="E21:G22">F22</f>
        <v>2950.459</v>
      </c>
      <c r="G21" s="36">
        <f t="shared" si="2"/>
        <v>2820.13</v>
      </c>
      <c r="H21" s="21"/>
    </row>
    <row r="22" spans="1:8" ht="12.75">
      <c r="A22" s="25" t="s">
        <v>15</v>
      </c>
      <c r="B22" s="53" t="s">
        <v>47</v>
      </c>
      <c r="C22" s="7" t="s">
        <v>46</v>
      </c>
      <c r="D22" s="7"/>
      <c r="E22" s="36">
        <f t="shared" si="2"/>
        <v>2545.36</v>
      </c>
      <c r="F22" s="36">
        <f t="shared" si="2"/>
        <v>2950.459</v>
      </c>
      <c r="G22" s="36">
        <f t="shared" si="2"/>
        <v>2820.13</v>
      </c>
      <c r="H22" s="21"/>
    </row>
    <row r="23" spans="1:8" ht="25.5">
      <c r="A23" s="25" t="s">
        <v>13</v>
      </c>
      <c r="B23" s="53" t="s">
        <v>47</v>
      </c>
      <c r="C23" s="7" t="s">
        <v>46</v>
      </c>
      <c r="D23" s="7">
        <v>500</v>
      </c>
      <c r="E23" s="36">
        <v>2545.36</v>
      </c>
      <c r="F23" s="36">
        <v>2950.459</v>
      </c>
      <c r="G23" s="36">
        <v>2820.13</v>
      </c>
      <c r="H23" s="21"/>
    </row>
    <row r="24" spans="1:8" ht="80.25" customHeight="1">
      <c r="A24" s="47" t="s">
        <v>89</v>
      </c>
      <c r="B24" s="53" t="s">
        <v>47</v>
      </c>
      <c r="C24" s="7">
        <v>5210601</v>
      </c>
      <c r="D24" s="7"/>
      <c r="E24" s="36">
        <f>E25</f>
        <v>313.546</v>
      </c>
      <c r="F24" s="36">
        <f>F25</f>
        <v>313.546</v>
      </c>
      <c r="G24" s="36">
        <f>G25</f>
        <v>313.546</v>
      </c>
      <c r="H24" s="21"/>
    </row>
    <row r="25" spans="1:8" ht="25.5">
      <c r="A25" s="25" t="s">
        <v>13</v>
      </c>
      <c r="B25" s="53" t="s">
        <v>47</v>
      </c>
      <c r="C25" s="7">
        <v>5210601</v>
      </c>
      <c r="D25" s="7">
        <v>500</v>
      </c>
      <c r="E25" s="36">
        <v>313.546</v>
      </c>
      <c r="F25" s="36">
        <v>313.546</v>
      </c>
      <c r="G25" s="36">
        <v>313.546</v>
      </c>
      <c r="H25" s="21"/>
    </row>
    <row r="26" spans="1:8" ht="12.75">
      <c r="A26" s="25"/>
      <c r="B26" s="57" t="s">
        <v>97</v>
      </c>
      <c r="C26" s="58" t="s">
        <v>98</v>
      </c>
      <c r="D26" s="58" t="s">
        <v>99</v>
      </c>
      <c r="E26" s="36"/>
      <c r="F26" s="36">
        <v>125.45</v>
      </c>
      <c r="G26" s="36">
        <v>125.45</v>
      </c>
      <c r="H26" s="21"/>
    </row>
    <row r="27" spans="1:8" ht="12.75">
      <c r="A27" s="25"/>
      <c r="B27" s="61" t="s">
        <v>88</v>
      </c>
      <c r="C27" s="20"/>
      <c r="D27" s="20"/>
      <c r="E27" s="50">
        <f aca="true" t="shared" si="3" ref="E27:G28">E28</f>
        <v>278.5</v>
      </c>
      <c r="F27" s="50">
        <f>F28</f>
        <v>278.5</v>
      </c>
      <c r="G27" s="50">
        <f t="shared" si="3"/>
        <v>278.5</v>
      </c>
      <c r="H27" s="21"/>
    </row>
    <row r="28" spans="1:8" ht="78.75" customHeight="1">
      <c r="A28" s="47" t="s">
        <v>89</v>
      </c>
      <c r="B28" s="53" t="s">
        <v>88</v>
      </c>
      <c r="C28" s="7">
        <v>5210601</v>
      </c>
      <c r="D28" s="7"/>
      <c r="E28" s="36">
        <f t="shared" si="3"/>
        <v>278.5</v>
      </c>
      <c r="F28" s="36">
        <f t="shared" si="3"/>
        <v>278.5</v>
      </c>
      <c r="G28" s="36">
        <f t="shared" si="3"/>
        <v>278.5</v>
      </c>
      <c r="H28" s="21"/>
    </row>
    <row r="29" spans="1:8" ht="25.5">
      <c r="A29" s="25" t="s">
        <v>13</v>
      </c>
      <c r="B29" s="53" t="s">
        <v>88</v>
      </c>
      <c r="C29" s="7">
        <v>5210601</v>
      </c>
      <c r="D29" s="7"/>
      <c r="E29" s="36">
        <v>278.5</v>
      </c>
      <c r="F29" s="36">
        <v>278.5</v>
      </c>
      <c r="G29" s="36">
        <v>278.5</v>
      </c>
      <c r="H29" s="21"/>
    </row>
    <row r="30" spans="1:8" ht="18" customHeight="1">
      <c r="A30" s="24" t="s">
        <v>81</v>
      </c>
      <c r="B30" s="53" t="s">
        <v>90</v>
      </c>
      <c r="C30" s="7"/>
      <c r="D30" s="7"/>
      <c r="E30" s="50">
        <f>E31+E33</f>
        <v>16.973</v>
      </c>
      <c r="F30" s="50">
        <f>F31+F33</f>
        <v>25.777</v>
      </c>
      <c r="G30" s="50">
        <f>G31+G33</f>
        <v>25.777</v>
      </c>
      <c r="H30" s="21"/>
    </row>
    <row r="31" spans="1:8" ht="12.75">
      <c r="A31" s="25" t="s">
        <v>82</v>
      </c>
      <c r="B31" s="53" t="s">
        <v>90</v>
      </c>
      <c r="C31" s="7">
        <v>5210271</v>
      </c>
      <c r="D31" s="7"/>
      <c r="E31" s="36">
        <f>E32</f>
        <v>5.907</v>
      </c>
      <c r="F31" s="36">
        <f>F32</f>
        <v>14.711</v>
      </c>
      <c r="G31" s="36">
        <f>G32</f>
        <v>14.711</v>
      </c>
      <c r="H31" s="21"/>
    </row>
    <row r="32" spans="1:8" ht="25.5">
      <c r="A32" s="25" t="s">
        <v>13</v>
      </c>
      <c r="B32" s="53" t="s">
        <v>90</v>
      </c>
      <c r="C32" s="7">
        <v>5210271</v>
      </c>
      <c r="D32" s="7">
        <v>500</v>
      </c>
      <c r="E32" s="36">
        <v>5.907</v>
      </c>
      <c r="F32" s="36">
        <v>14.711</v>
      </c>
      <c r="G32" s="36">
        <v>14.711</v>
      </c>
      <c r="H32" s="21"/>
    </row>
    <row r="33" spans="1:8" ht="77.25" customHeight="1">
      <c r="A33" s="47" t="s">
        <v>89</v>
      </c>
      <c r="B33" s="53" t="s">
        <v>90</v>
      </c>
      <c r="C33" s="7">
        <v>5210601</v>
      </c>
      <c r="D33" s="7"/>
      <c r="E33" s="36">
        <f>E34</f>
        <v>11.066</v>
      </c>
      <c r="F33" s="36">
        <f>F34</f>
        <v>11.066</v>
      </c>
      <c r="G33" s="36">
        <f>G34</f>
        <v>11.066</v>
      </c>
      <c r="H33" s="21"/>
    </row>
    <row r="34" spans="1:8" ht="25.5">
      <c r="A34" s="25" t="s">
        <v>13</v>
      </c>
      <c r="B34" s="53" t="s">
        <v>90</v>
      </c>
      <c r="C34" s="7">
        <v>5210601</v>
      </c>
      <c r="D34" s="7">
        <v>500</v>
      </c>
      <c r="E34" s="36">
        <v>11.066</v>
      </c>
      <c r="F34" s="36">
        <v>11.066</v>
      </c>
      <c r="G34" s="36">
        <v>11.066</v>
      </c>
      <c r="H34" s="21"/>
    </row>
    <row r="35" spans="1:8" ht="14.25">
      <c r="A35" s="26" t="s">
        <v>16</v>
      </c>
      <c r="B35" s="54" t="s">
        <v>49</v>
      </c>
      <c r="C35" s="18"/>
      <c r="D35" s="18"/>
      <c r="E35" s="38">
        <f aca="true" t="shared" si="4" ref="E35:G37">E36</f>
        <v>349.16</v>
      </c>
      <c r="F35" s="38">
        <f t="shared" si="4"/>
        <v>349.16</v>
      </c>
      <c r="G35" s="38">
        <f t="shared" si="4"/>
        <v>349.16</v>
      </c>
      <c r="H35" s="21"/>
    </row>
    <row r="36" spans="1:8" ht="25.5">
      <c r="A36" s="25" t="s">
        <v>17</v>
      </c>
      <c r="B36" s="53" t="s">
        <v>50</v>
      </c>
      <c r="C36" s="7"/>
      <c r="D36" s="7"/>
      <c r="E36" s="36">
        <f t="shared" si="4"/>
        <v>349.16</v>
      </c>
      <c r="F36" s="36">
        <f t="shared" si="4"/>
        <v>349.16</v>
      </c>
      <c r="G36" s="36">
        <f t="shared" si="4"/>
        <v>349.16</v>
      </c>
      <c r="H36" s="21"/>
    </row>
    <row r="37" spans="1:8" ht="25.5">
      <c r="A37" s="25" t="s">
        <v>18</v>
      </c>
      <c r="B37" s="53" t="s">
        <v>50</v>
      </c>
      <c r="C37" s="7" t="s">
        <v>58</v>
      </c>
      <c r="D37" s="7"/>
      <c r="E37" s="36">
        <f t="shared" si="4"/>
        <v>349.16</v>
      </c>
      <c r="F37" s="36">
        <f t="shared" si="4"/>
        <v>349.16</v>
      </c>
      <c r="G37" s="36">
        <f t="shared" si="4"/>
        <v>349.16</v>
      </c>
      <c r="H37" s="21"/>
    </row>
    <row r="38" spans="1:8" ht="26.25" thickBot="1">
      <c r="A38" s="25" t="s">
        <v>13</v>
      </c>
      <c r="B38" s="53" t="s">
        <v>50</v>
      </c>
      <c r="C38" s="7" t="s">
        <v>58</v>
      </c>
      <c r="D38" s="9">
        <v>500</v>
      </c>
      <c r="E38" s="36">
        <v>349.16</v>
      </c>
      <c r="F38" s="36">
        <v>349.16</v>
      </c>
      <c r="G38" s="36">
        <v>349.16</v>
      </c>
      <c r="H38" s="21"/>
    </row>
    <row r="39" spans="1:8" ht="29.25" thickBot="1">
      <c r="A39" s="56" t="s">
        <v>77</v>
      </c>
      <c r="B39" s="31" t="s">
        <v>66</v>
      </c>
      <c r="C39" s="32"/>
      <c r="D39" s="32"/>
      <c r="E39" s="39">
        <f>E40+E42</f>
        <v>78.814</v>
      </c>
      <c r="F39" s="39">
        <f>F40+F42</f>
        <v>334.539</v>
      </c>
      <c r="G39" s="39">
        <f>G40+G42</f>
        <v>334.539</v>
      </c>
      <c r="H39" s="21"/>
    </row>
    <row r="40" spans="1:8" ht="39" thickBot="1">
      <c r="A40" s="48" t="s">
        <v>65</v>
      </c>
      <c r="B40" s="30" t="s">
        <v>64</v>
      </c>
      <c r="C40" s="30">
        <v>5210601</v>
      </c>
      <c r="D40" s="30"/>
      <c r="E40" s="40">
        <f>E41</f>
        <v>77.814</v>
      </c>
      <c r="F40" s="40">
        <f>F41</f>
        <v>77.814</v>
      </c>
      <c r="G40" s="40">
        <f>G41</f>
        <v>77.814</v>
      </c>
      <c r="H40" s="21"/>
    </row>
    <row r="41" spans="1:8" ht="26.25" thickBot="1">
      <c r="A41" s="48" t="s">
        <v>13</v>
      </c>
      <c r="B41" s="30" t="s">
        <v>64</v>
      </c>
      <c r="C41" s="30">
        <v>5210601</v>
      </c>
      <c r="D41" s="30">
        <v>500</v>
      </c>
      <c r="E41" s="40">
        <v>77.814</v>
      </c>
      <c r="F41" s="40">
        <v>77.814</v>
      </c>
      <c r="G41" s="40">
        <v>77.814</v>
      </c>
      <c r="H41" s="21"/>
    </row>
    <row r="42" spans="1:8" ht="13.5" thickBot="1">
      <c r="A42" s="48"/>
      <c r="B42" s="30" t="s">
        <v>91</v>
      </c>
      <c r="C42" s="30"/>
      <c r="D42" s="30"/>
      <c r="E42" s="40">
        <f>E43+E45</f>
        <v>1</v>
      </c>
      <c r="F42" s="40">
        <f>F43+F45</f>
        <v>256.725</v>
      </c>
      <c r="G42" s="40">
        <f>G43+G45</f>
        <v>256.725</v>
      </c>
      <c r="H42" s="21"/>
    </row>
    <row r="43" spans="1:8" ht="39" thickBot="1">
      <c r="A43" s="48" t="s">
        <v>73</v>
      </c>
      <c r="B43" s="30" t="s">
        <v>91</v>
      </c>
      <c r="C43" s="30">
        <v>2180002</v>
      </c>
      <c r="D43" s="30"/>
      <c r="E43" s="40">
        <f>E44</f>
        <v>1</v>
      </c>
      <c r="F43" s="40">
        <f>F44</f>
        <v>12.225</v>
      </c>
      <c r="G43" s="40">
        <f>G44</f>
        <v>12.225</v>
      </c>
      <c r="H43" s="21"/>
    </row>
    <row r="44" spans="1:8" ht="13.5" thickBot="1">
      <c r="A44" s="48" t="s">
        <v>74</v>
      </c>
      <c r="B44" s="30" t="s">
        <v>91</v>
      </c>
      <c r="C44" s="30">
        <v>2180002</v>
      </c>
      <c r="D44" s="30">
        <v>500</v>
      </c>
      <c r="E44" s="40">
        <v>1</v>
      </c>
      <c r="F44" s="40">
        <v>12.225</v>
      </c>
      <c r="G44" s="40">
        <v>12.225</v>
      </c>
      <c r="H44" s="21"/>
    </row>
    <row r="45" spans="1:8" ht="39" thickBot="1">
      <c r="A45" s="48" t="s">
        <v>75</v>
      </c>
      <c r="B45" s="30" t="s">
        <v>91</v>
      </c>
      <c r="C45" s="30">
        <v>5224800</v>
      </c>
      <c r="D45" s="30"/>
      <c r="E45" s="40">
        <f aca="true" t="shared" si="5" ref="E45:G46">E46</f>
        <v>0</v>
      </c>
      <c r="F45" s="40">
        <f t="shared" si="5"/>
        <v>244.5</v>
      </c>
      <c r="G45" s="40">
        <f t="shared" si="5"/>
        <v>244.5</v>
      </c>
      <c r="H45" s="21"/>
    </row>
    <row r="46" spans="1:8" ht="26.25" thickBot="1">
      <c r="A46" s="48" t="s">
        <v>76</v>
      </c>
      <c r="B46" s="30" t="s">
        <v>91</v>
      </c>
      <c r="C46" s="30">
        <v>5224891</v>
      </c>
      <c r="D46" s="30"/>
      <c r="E46" s="40">
        <f t="shared" si="5"/>
        <v>0</v>
      </c>
      <c r="F46" s="40">
        <f t="shared" si="5"/>
        <v>244.5</v>
      </c>
      <c r="G46" s="40">
        <f t="shared" si="5"/>
        <v>244.5</v>
      </c>
      <c r="H46" s="21"/>
    </row>
    <row r="47" spans="1:8" ht="26.25" thickBot="1">
      <c r="A47" s="48" t="s">
        <v>13</v>
      </c>
      <c r="B47" s="30" t="s">
        <v>91</v>
      </c>
      <c r="C47" s="30">
        <v>5224891</v>
      </c>
      <c r="D47" s="30">
        <v>500</v>
      </c>
      <c r="E47" s="40"/>
      <c r="F47" s="40">
        <v>244.5</v>
      </c>
      <c r="G47" s="40">
        <v>244.5</v>
      </c>
      <c r="H47" s="21"/>
    </row>
    <row r="48" spans="1:8" ht="14.25">
      <c r="A48" s="48"/>
      <c r="B48" s="55" t="s">
        <v>93</v>
      </c>
      <c r="C48" s="51"/>
      <c r="D48" s="51"/>
      <c r="E48" s="52">
        <f>E54+E49</f>
        <v>100</v>
      </c>
      <c r="F48" s="52">
        <f>F54+F49</f>
        <v>3816.975</v>
      </c>
      <c r="G48" s="52">
        <f>G54+G49</f>
        <v>3816.975</v>
      </c>
      <c r="H48" s="21"/>
    </row>
    <row r="49" spans="1:8" ht="14.25">
      <c r="A49" s="48"/>
      <c r="B49" s="59" t="s">
        <v>101</v>
      </c>
      <c r="C49" s="58"/>
      <c r="D49" s="57"/>
      <c r="E49" s="52">
        <f>E50+E51+E52+E53</f>
        <v>100</v>
      </c>
      <c r="F49" s="52">
        <f>F50+F51+F52+F53</f>
        <v>3731.111</v>
      </c>
      <c r="G49" s="52">
        <f>G50+G51+G52+G53</f>
        <v>3731.111</v>
      </c>
      <c r="H49" s="21"/>
    </row>
    <row r="50" spans="1:8" ht="12.75">
      <c r="A50" s="48"/>
      <c r="B50" s="58" t="s">
        <v>100</v>
      </c>
      <c r="C50" s="58" t="s">
        <v>106</v>
      </c>
      <c r="D50" s="58" t="s">
        <v>105</v>
      </c>
      <c r="E50" s="36"/>
      <c r="F50" s="36">
        <v>329</v>
      </c>
      <c r="G50" s="36">
        <v>329</v>
      </c>
      <c r="H50" s="21"/>
    </row>
    <row r="51" spans="1:8" ht="12.75">
      <c r="A51" s="48"/>
      <c r="B51" s="58" t="s">
        <v>101</v>
      </c>
      <c r="C51" s="58" t="s">
        <v>104</v>
      </c>
      <c r="D51" s="57" t="s">
        <v>105</v>
      </c>
      <c r="E51" s="36"/>
      <c r="F51" s="36">
        <v>3000</v>
      </c>
      <c r="G51" s="36">
        <v>3000</v>
      </c>
      <c r="H51" s="21"/>
    </row>
    <row r="52" spans="1:8" ht="12.75">
      <c r="A52" s="48"/>
      <c r="B52" s="58" t="s">
        <v>101</v>
      </c>
      <c r="C52" s="58" t="s">
        <v>103</v>
      </c>
      <c r="D52" s="57" t="s">
        <v>99</v>
      </c>
      <c r="E52" s="36">
        <v>100</v>
      </c>
      <c r="F52" s="36">
        <v>100</v>
      </c>
      <c r="G52" s="36">
        <v>100</v>
      </c>
      <c r="H52" s="21"/>
    </row>
    <row r="53" spans="1:8" ht="12.75">
      <c r="A53" s="48"/>
      <c r="B53" s="58" t="s">
        <v>100</v>
      </c>
      <c r="C53" s="58" t="s">
        <v>102</v>
      </c>
      <c r="D53" s="57" t="s">
        <v>99</v>
      </c>
      <c r="E53" s="36"/>
      <c r="F53" s="36">
        <v>302.111</v>
      </c>
      <c r="G53" s="36">
        <v>302.111</v>
      </c>
      <c r="H53" s="21"/>
    </row>
    <row r="54" spans="1:8" ht="90">
      <c r="A54" s="47" t="s">
        <v>89</v>
      </c>
      <c r="B54" s="7" t="s">
        <v>94</v>
      </c>
      <c r="C54" s="7">
        <v>5210601</v>
      </c>
      <c r="D54" s="53"/>
      <c r="E54" s="36">
        <f>E55</f>
        <v>0</v>
      </c>
      <c r="F54" s="36">
        <f>F55</f>
        <v>85.864</v>
      </c>
      <c r="G54" s="36">
        <f>G55</f>
        <v>85.864</v>
      </c>
      <c r="H54" s="21"/>
    </row>
    <row r="55" spans="1:8" ht="26.25" thickBot="1">
      <c r="A55" s="25" t="s">
        <v>13</v>
      </c>
      <c r="B55" s="60" t="s">
        <v>94</v>
      </c>
      <c r="C55" s="30">
        <v>5210601</v>
      </c>
      <c r="D55" s="7">
        <v>500</v>
      </c>
      <c r="E55" s="36"/>
      <c r="F55" s="36">
        <v>85.864</v>
      </c>
      <c r="G55" s="36">
        <v>85.864</v>
      </c>
      <c r="H55" s="21"/>
    </row>
    <row r="56" spans="1:8" ht="14.25">
      <c r="A56" s="26" t="s">
        <v>19</v>
      </c>
      <c r="B56" s="54" t="s">
        <v>51</v>
      </c>
      <c r="C56" s="18"/>
      <c r="D56" s="18"/>
      <c r="E56" s="38">
        <f>E58+E70</f>
        <v>3441.436</v>
      </c>
      <c r="F56" s="38">
        <f>F58+F70+F57</f>
        <v>3562.4510000000005</v>
      </c>
      <c r="G56" s="38">
        <f>G58+G70+G57</f>
        <v>3312.6200000000003</v>
      </c>
      <c r="H56" s="21"/>
    </row>
    <row r="57" spans="1:8" ht="14.25">
      <c r="A57" s="26"/>
      <c r="B57" s="54" t="s">
        <v>107</v>
      </c>
      <c r="C57" s="7">
        <v>3500301</v>
      </c>
      <c r="D57" s="7">
        <v>500</v>
      </c>
      <c r="E57" s="38"/>
      <c r="F57" s="38">
        <v>54.092</v>
      </c>
      <c r="G57" s="38">
        <v>54.092</v>
      </c>
      <c r="H57" s="21"/>
    </row>
    <row r="58" spans="1:8" ht="12.75">
      <c r="A58" s="25" t="s">
        <v>20</v>
      </c>
      <c r="B58" s="53" t="s">
        <v>52</v>
      </c>
      <c r="C58" s="7"/>
      <c r="D58" s="17"/>
      <c r="E58" s="36">
        <f>E61</f>
        <v>2784.766</v>
      </c>
      <c r="F58" s="36">
        <f>F59+F61</f>
        <v>2734.222</v>
      </c>
      <c r="G58" s="36">
        <f>G59+G61</f>
        <v>2601.858</v>
      </c>
      <c r="H58" s="21"/>
    </row>
    <row r="59" spans="1:8" ht="12.75">
      <c r="A59" s="25" t="s">
        <v>95</v>
      </c>
      <c r="B59" s="53" t="s">
        <v>52</v>
      </c>
      <c r="C59" s="7">
        <v>5225104</v>
      </c>
      <c r="D59" s="17"/>
      <c r="E59" s="36"/>
      <c r="F59" s="36">
        <f>F60</f>
        <v>0</v>
      </c>
      <c r="G59" s="36">
        <f>G60</f>
        <v>0</v>
      </c>
      <c r="H59" s="21"/>
    </row>
    <row r="60" spans="1:8" ht="25.5">
      <c r="A60" s="25" t="s">
        <v>13</v>
      </c>
      <c r="B60" s="53" t="s">
        <v>52</v>
      </c>
      <c r="C60" s="7">
        <v>5225104</v>
      </c>
      <c r="D60" s="17">
        <v>500</v>
      </c>
      <c r="E60" s="36"/>
      <c r="F60" s="36"/>
      <c r="G60" s="36"/>
      <c r="H60" s="21"/>
    </row>
    <row r="61" spans="1:8" ht="12.75">
      <c r="A61" s="25" t="s">
        <v>20</v>
      </c>
      <c r="B61" s="53" t="s">
        <v>52</v>
      </c>
      <c r="C61" s="7">
        <v>6000000</v>
      </c>
      <c r="D61" s="13"/>
      <c r="E61" s="36">
        <f>E62+E64+E66+E68</f>
        <v>2784.766</v>
      </c>
      <c r="F61" s="36">
        <f>F62+F64+F66+F68</f>
        <v>2734.222</v>
      </c>
      <c r="G61" s="36">
        <f>G62+G64+G66+G68</f>
        <v>2601.858</v>
      </c>
      <c r="H61" s="21"/>
    </row>
    <row r="62" spans="1:8" ht="12.75">
      <c r="A62" s="25" t="s">
        <v>63</v>
      </c>
      <c r="B62" s="7" t="s">
        <v>52</v>
      </c>
      <c r="C62" s="7">
        <v>6000100</v>
      </c>
      <c r="D62" s="7"/>
      <c r="E62" s="36">
        <f>E63</f>
        <v>600</v>
      </c>
      <c r="F62" s="36">
        <f>F63</f>
        <v>396.398</v>
      </c>
      <c r="G62" s="36">
        <f>G63</f>
        <v>271.772</v>
      </c>
      <c r="H62" s="21"/>
    </row>
    <row r="63" spans="1:8" ht="25.5">
      <c r="A63" s="25" t="s">
        <v>13</v>
      </c>
      <c r="B63" s="7" t="s">
        <v>52</v>
      </c>
      <c r="C63" s="7">
        <v>6000100</v>
      </c>
      <c r="D63" s="7">
        <v>500</v>
      </c>
      <c r="E63" s="36">
        <v>600</v>
      </c>
      <c r="F63" s="36">
        <v>396.398</v>
      </c>
      <c r="G63" s="36">
        <v>271.772</v>
      </c>
      <c r="H63" s="21"/>
    </row>
    <row r="64" spans="1:8" ht="38.25">
      <c r="A64" s="25" t="s">
        <v>83</v>
      </c>
      <c r="B64" s="7" t="s">
        <v>52</v>
      </c>
      <c r="C64" s="7">
        <v>6000200</v>
      </c>
      <c r="D64" s="7"/>
      <c r="E64" s="36"/>
      <c r="F64" s="36"/>
      <c r="G64" s="36"/>
      <c r="H64" s="21"/>
    </row>
    <row r="65" spans="1:8" ht="25.5">
      <c r="A65" s="25" t="s">
        <v>13</v>
      </c>
      <c r="B65" s="7" t="s">
        <v>52</v>
      </c>
      <c r="C65" s="7">
        <v>6000200</v>
      </c>
      <c r="D65" s="7">
        <v>500</v>
      </c>
      <c r="E65" s="36"/>
      <c r="F65" s="36"/>
      <c r="G65" s="36"/>
      <c r="H65" s="21"/>
    </row>
    <row r="66" spans="1:8" s="2" customFormat="1" ht="25.5">
      <c r="A66" s="25" t="s">
        <v>21</v>
      </c>
      <c r="B66" s="7" t="s">
        <v>52</v>
      </c>
      <c r="C66" s="7">
        <v>6000500</v>
      </c>
      <c r="D66" s="7"/>
      <c r="E66" s="36">
        <f>E67</f>
        <v>1810.875</v>
      </c>
      <c r="F66" s="36">
        <f>F67</f>
        <v>1962.458</v>
      </c>
      <c r="G66" s="36">
        <f>G67</f>
        <v>1954.72</v>
      </c>
      <c r="H66" s="22"/>
    </row>
    <row r="67" spans="1:8" s="2" customFormat="1" ht="25.5">
      <c r="A67" s="25" t="s">
        <v>13</v>
      </c>
      <c r="B67" s="7" t="s">
        <v>52</v>
      </c>
      <c r="C67" s="7">
        <v>6000500</v>
      </c>
      <c r="D67" s="7">
        <v>500</v>
      </c>
      <c r="E67" s="36">
        <v>1810.875</v>
      </c>
      <c r="F67" s="36">
        <v>1962.458</v>
      </c>
      <c r="G67" s="36">
        <v>1954.72</v>
      </c>
      <c r="H67" s="22"/>
    </row>
    <row r="68" spans="1:8" s="2" customFormat="1" ht="89.25">
      <c r="A68" s="25" t="s">
        <v>12</v>
      </c>
      <c r="B68" s="7" t="s">
        <v>52</v>
      </c>
      <c r="C68" s="7">
        <v>6000503</v>
      </c>
      <c r="D68" s="7"/>
      <c r="E68" s="36">
        <f>E69</f>
        <v>373.891</v>
      </c>
      <c r="F68" s="36">
        <f>F69</f>
        <v>375.366</v>
      </c>
      <c r="G68" s="36">
        <f>G69</f>
        <v>375.366</v>
      </c>
      <c r="H68" s="22"/>
    </row>
    <row r="69" spans="1:8" s="2" customFormat="1" ht="25.5">
      <c r="A69" s="25" t="s">
        <v>13</v>
      </c>
      <c r="B69" s="7" t="s">
        <v>52</v>
      </c>
      <c r="C69" s="7">
        <v>6000503</v>
      </c>
      <c r="D69" s="7">
        <v>500</v>
      </c>
      <c r="E69" s="36">
        <v>373.891</v>
      </c>
      <c r="F69" s="36">
        <v>375.366</v>
      </c>
      <c r="G69" s="36">
        <v>375.366</v>
      </c>
      <c r="H69" s="22"/>
    </row>
    <row r="70" spans="1:8" s="2" customFormat="1" ht="13.5" thickBot="1">
      <c r="A70" s="33" t="s">
        <v>78</v>
      </c>
      <c r="B70" s="7" t="s">
        <v>92</v>
      </c>
      <c r="C70" s="7"/>
      <c r="D70" s="7"/>
      <c r="E70" s="36">
        <f aca="true" t="shared" si="6" ref="E70:G71">E71</f>
        <v>656.67</v>
      </c>
      <c r="F70" s="36">
        <f t="shared" si="6"/>
        <v>774.137</v>
      </c>
      <c r="G70" s="36">
        <f t="shared" si="6"/>
        <v>656.67</v>
      </c>
      <c r="H70" s="22"/>
    </row>
    <row r="71" spans="1:8" s="2" customFormat="1" ht="90.75" thickBot="1">
      <c r="A71" s="47" t="s">
        <v>89</v>
      </c>
      <c r="B71" s="7" t="s">
        <v>92</v>
      </c>
      <c r="C71" s="30">
        <v>5210601</v>
      </c>
      <c r="D71" s="7"/>
      <c r="E71" s="36">
        <f t="shared" si="6"/>
        <v>656.67</v>
      </c>
      <c r="F71" s="36">
        <f t="shared" si="6"/>
        <v>774.137</v>
      </c>
      <c r="G71" s="36">
        <f t="shared" si="6"/>
        <v>656.67</v>
      </c>
      <c r="H71" s="22"/>
    </row>
    <row r="72" spans="1:8" s="2" customFormat="1" ht="26.25" thickBot="1">
      <c r="A72" s="25" t="s">
        <v>13</v>
      </c>
      <c r="B72" s="7" t="s">
        <v>92</v>
      </c>
      <c r="C72" s="30">
        <v>5210601</v>
      </c>
      <c r="D72" s="7">
        <v>500</v>
      </c>
      <c r="E72" s="36">
        <v>656.67</v>
      </c>
      <c r="F72" s="36">
        <v>774.137</v>
      </c>
      <c r="G72" s="36">
        <v>656.67</v>
      </c>
      <c r="H72" s="22"/>
    </row>
    <row r="73" spans="1:8" s="3" customFormat="1" ht="19.5">
      <c r="A73" s="27" t="s">
        <v>22</v>
      </c>
      <c r="B73" s="20" t="s">
        <v>55</v>
      </c>
      <c r="C73" s="20"/>
      <c r="D73" s="20"/>
      <c r="E73" s="38">
        <f>E74</f>
        <v>5916.413</v>
      </c>
      <c r="F73" s="38">
        <f>F74+F77</f>
        <v>6989.548000000001</v>
      </c>
      <c r="G73" s="38">
        <f>G74+G77</f>
        <v>6484.255</v>
      </c>
      <c r="H73" s="23"/>
    </row>
    <row r="74" spans="1:8" s="2" customFormat="1" ht="12.75">
      <c r="A74" s="25" t="s">
        <v>23</v>
      </c>
      <c r="B74" s="7" t="s">
        <v>56</v>
      </c>
      <c r="C74" s="7"/>
      <c r="D74" s="7"/>
      <c r="E74" s="36">
        <f>E75</f>
        <v>5916.413</v>
      </c>
      <c r="F74" s="36">
        <f>F75</f>
        <v>6916.912</v>
      </c>
      <c r="G74" s="36">
        <f>G75</f>
        <v>6411.619</v>
      </c>
      <c r="H74" s="22"/>
    </row>
    <row r="75" spans="1:8" s="2" customFormat="1" ht="12.75">
      <c r="A75" s="25" t="s">
        <v>24</v>
      </c>
      <c r="B75" s="7" t="s">
        <v>56</v>
      </c>
      <c r="C75" s="7">
        <v>4200000</v>
      </c>
      <c r="D75" s="7"/>
      <c r="E75" s="36">
        <f>E76</f>
        <v>5916.413</v>
      </c>
      <c r="F75" s="36">
        <f>F76</f>
        <v>6916.912</v>
      </c>
      <c r="G75" s="36">
        <f>G76</f>
        <v>6411.619</v>
      </c>
      <c r="H75" s="22"/>
    </row>
    <row r="76" spans="1:8" s="2" customFormat="1" ht="25.5">
      <c r="A76" s="25" t="s">
        <v>28</v>
      </c>
      <c r="B76" s="7" t="s">
        <v>56</v>
      </c>
      <c r="C76" s="7">
        <v>4209900</v>
      </c>
      <c r="D76" s="7" t="s">
        <v>57</v>
      </c>
      <c r="E76" s="36">
        <v>5916.413</v>
      </c>
      <c r="F76" s="36">
        <v>6916.912</v>
      </c>
      <c r="G76" s="36">
        <v>6411.619</v>
      </c>
      <c r="H76" s="22"/>
    </row>
    <row r="77" spans="1:8" s="2" customFormat="1" ht="29.25" customHeight="1">
      <c r="A77" s="49" t="s">
        <v>108</v>
      </c>
      <c r="B77" s="20" t="s">
        <v>84</v>
      </c>
      <c r="C77" s="20"/>
      <c r="D77" s="20"/>
      <c r="E77" s="50"/>
      <c r="F77" s="50">
        <f>F78</f>
        <v>72.636</v>
      </c>
      <c r="G77" s="50">
        <f>G78</f>
        <v>72.636</v>
      </c>
      <c r="H77" s="22"/>
    </row>
    <row r="78" spans="1:8" s="2" customFormat="1" ht="27.75" customHeight="1">
      <c r="A78" s="25" t="s">
        <v>85</v>
      </c>
      <c r="B78" s="7" t="s">
        <v>84</v>
      </c>
      <c r="C78" s="7">
        <v>4310104</v>
      </c>
      <c r="D78" s="7"/>
      <c r="E78" s="36"/>
      <c r="F78" s="36">
        <f>F79</f>
        <v>72.636</v>
      </c>
      <c r="G78" s="36">
        <f>G79</f>
        <v>72.636</v>
      </c>
      <c r="H78" s="22"/>
    </row>
    <row r="79" spans="1:8" s="2" customFormat="1" ht="27.75" customHeight="1">
      <c r="A79" s="25" t="s">
        <v>25</v>
      </c>
      <c r="B79" s="7" t="s">
        <v>84</v>
      </c>
      <c r="C79" s="7">
        <v>4310104</v>
      </c>
      <c r="D79" s="7">
        <v>500</v>
      </c>
      <c r="E79" s="36"/>
      <c r="F79" s="36">
        <v>72.636</v>
      </c>
      <c r="G79" s="36">
        <v>72.636</v>
      </c>
      <c r="H79" s="22"/>
    </row>
    <row r="80" spans="1:8" s="3" customFormat="1" ht="31.5">
      <c r="A80" s="28" t="s">
        <v>79</v>
      </c>
      <c r="B80" s="34" t="s">
        <v>59</v>
      </c>
      <c r="C80" s="34"/>
      <c r="D80" s="7"/>
      <c r="E80" s="41">
        <f aca="true" t="shared" si="7" ref="E80:G82">E81</f>
        <v>432.889</v>
      </c>
      <c r="F80" s="41">
        <f t="shared" si="7"/>
        <v>460.689</v>
      </c>
      <c r="G80" s="41">
        <f t="shared" si="7"/>
        <v>376.183</v>
      </c>
      <c r="H80" s="23"/>
    </row>
    <row r="81" spans="1:8" s="2" customFormat="1" ht="18.75">
      <c r="A81" s="25" t="s">
        <v>26</v>
      </c>
      <c r="B81" s="7" t="s">
        <v>60</v>
      </c>
      <c r="C81" s="7"/>
      <c r="D81" s="34"/>
      <c r="E81" s="36">
        <f t="shared" si="7"/>
        <v>432.889</v>
      </c>
      <c r="F81" s="36">
        <f t="shared" si="7"/>
        <v>460.689</v>
      </c>
      <c r="G81" s="36">
        <f t="shared" si="7"/>
        <v>376.183</v>
      </c>
      <c r="H81" s="22"/>
    </row>
    <row r="82" spans="1:8" s="2" customFormat="1" ht="25.5">
      <c r="A82" s="25" t="s">
        <v>27</v>
      </c>
      <c r="B82" s="7" t="s">
        <v>60</v>
      </c>
      <c r="C82" s="7">
        <v>4400000</v>
      </c>
      <c r="D82" s="13"/>
      <c r="E82" s="36">
        <f>E83</f>
        <v>432.889</v>
      </c>
      <c r="F82" s="36">
        <f t="shared" si="7"/>
        <v>460.689</v>
      </c>
      <c r="G82" s="36">
        <f t="shared" si="7"/>
        <v>376.183</v>
      </c>
      <c r="H82" s="22"/>
    </row>
    <row r="83" spans="1:8" s="2" customFormat="1" ht="25.5">
      <c r="A83" s="25" t="s">
        <v>28</v>
      </c>
      <c r="B83" s="7" t="s">
        <v>60</v>
      </c>
      <c r="C83" s="7">
        <v>4409900</v>
      </c>
      <c r="D83" s="7"/>
      <c r="E83" s="36">
        <v>432.889</v>
      </c>
      <c r="F83" s="36">
        <v>460.689</v>
      </c>
      <c r="G83" s="36">
        <v>376.183</v>
      </c>
      <c r="H83" s="22"/>
    </row>
    <row r="84" spans="1:8" s="2" customFormat="1" ht="14.25">
      <c r="A84" s="26" t="s">
        <v>29</v>
      </c>
      <c r="B84" s="19" t="s">
        <v>68</v>
      </c>
      <c r="C84" s="19"/>
      <c r="D84" s="7" t="s">
        <v>57</v>
      </c>
      <c r="E84" s="38">
        <f aca="true" t="shared" si="8" ref="E84:G87">E85</f>
        <v>36</v>
      </c>
      <c r="F84" s="38">
        <f t="shared" si="8"/>
        <v>36</v>
      </c>
      <c r="G84" s="38">
        <f t="shared" si="8"/>
        <v>36</v>
      </c>
      <c r="H84" s="22"/>
    </row>
    <row r="85" spans="1:8" s="2" customFormat="1" ht="14.25">
      <c r="A85" s="25" t="s">
        <v>30</v>
      </c>
      <c r="B85" s="7" t="s">
        <v>62</v>
      </c>
      <c r="C85" s="7"/>
      <c r="D85" s="19"/>
      <c r="E85" s="36">
        <f t="shared" si="8"/>
        <v>36</v>
      </c>
      <c r="F85" s="36">
        <f t="shared" si="8"/>
        <v>36</v>
      </c>
      <c r="G85" s="36">
        <f t="shared" si="8"/>
        <v>36</v>
      </c>
      <c r="H85" s="22"/>
    </row>
    <row r="86" spans="1:8" s="2" customFormat="1" ht="25.5">
      <c r="A86" s="25" t="s">
        <v>31</v>
      </c>
      <c r="B86" s="7" t="s">
        <v>62</v>
      </c>
      <c r="C86" s="7">
        <v>4910000</v>
      </c>
      <c r="D86" s="7"/>
      <c r="E86" s="36">
        <f t="shared" si="8"/>
        <v>36</v>
      </c>
      <c r="F86" s="36">
        <f t="shared" si="8"/>
        <v>36</v>
      </c>
      <c r="G86" s="36">
        <f t="shared" si="8"/>
        <v>36</v>
      </c>
      <c r="H86" s="22"/>
    </row>
    <row r="87" spans="1:8" s="2" customFormat="1" ht="38.25">
      <c r="A87" s="25" t="s">
        <v>32</v>
      </c>
      <c r="B87" s="7" t="s">
        <v>62</v>
      </c>
      <c r="C87" s="7">
        <v>4910100</v>
      </c>
      <c r="D87" s="7"/>
      <c r="E87" s="36">
        <f t="shared" si="8"/>
        <v>36</v>
      </c>
      <c r="F87" s="36">
        <f t="shared" si="8"/>
        <v>36</v>
      </c>
      <c r="G87" s="36">
        <f t="shared" si="8"/>
        <v>36</v>
      </c>
      <c r="H87" s="22"/>
    </row>
    <row r="88" spans="1:8" s="2" customFormat="1" ht="12.75">
      <c r="A88" s="25" t="s">
        <v>33</v>
      </c>
      <c r="B88" s="7" t="s">
        <v>62</v>
      </c>
      <c r="C88" s="7">
        <v>4910100</v>
      </c>
      <c r="D88" s="7"/>
      <c r="E88" s="36">
        <v>36</v>
      </c>
      <c r="F88" s="36">
        <v>36</v>
      </c>
      <c r="G88" s="36">
        <v>36</v>
      </c>
      <c r="H88" s="22"/>
    </row>
    <row r="89" spans="1:8" s="2" customFormat="1" ht="28.5">
      <c r="A89" s="26" t="s">
        <v>34</v>
      </c>
      <c r="B89" s="19" t="s">
        <v>67</v>
      </c>
      <c r="C89" s="19"/>
      <c r="D89" s="7" t="s">
        <v>53</v>
      </c>
      <c r="E89" s="38">
        <f aca="true" t="shared" si="9" ref="E89:G92">E90</f>
        <v>3800</v>
      </c>
      <c r="F89" s="38">
        <f t="shared" si="9"/>
        <v>3800</v>
      </c>
      <c r="G89" s="38">
        <f t="shared" si="9"/>
        <v>3232.546</v>
      </c>
      <c r="H89" s="22"/>
    </row>
    <row r="90" spans="1:8" s="2" customFormat="1" ht="14.25">
      <c r="A90" s="25" t="s">
        <v>35</v>
      </c>
      <c r="B90" s="7" t="s">
        <v>61</v>
      </c>
      <c r="C90" s="7"/>
      <c r="D90" s="19"/>
      <c r="E90" s="36">
        <f t="shared" si="9"/>
        <v>3800</v>
      </c>
      <c r="F90" s="36">
        <f t="shared" si="9"/>
        <v>3800</v>
      </c>
      <c r="G90" s="36">
        <f t="shared" si="9"/>
        <v>3232.546</v>
      </c>
      <c r="H90" s="22"/>
    </row>
    <row r="91" spans="1:8" s="2" customFormat="1" ht="12.75">
      <c r="A91" s="25" t="s">
        <v>36</v>
      </c>
      <c r="B91" s="7" t="s">
        <v>61</v>
      </c>
      <c r="C91" s="7">
        <v>5210000</v>
      </c>
      <c r="D91" s="7"/>
      <c r="E91" s="36">
        <f t="shared" si="9"/>
        <v>3800</v>
      </c>
      <c r="F91" s="36">
        <f t="shared" si="9"/>
        <v>3800</v>
      </c>
      <c r="G91" s="36">
        <f t="shared" si="9"/>
        <v>3232.546</v>
      </c>
      <c r="H91" s="22"/>
    </row>
    <row r="92" spans="1:8" s="2" customFormat="1" ht="114.75">
      <c r="A92" s="25" t="s">
        <v>89</v>
      </c>
      <c r="B92" s="7" t="s">
        <v>61</v>
      </c>
      <c r="C92" s="7">
        <v>5210601</v>
      </c>
      <c r="D92" s="7"/>
      <c r="E92" s="36">
        <f t="shared" si="9"/>
        <v>3800</v>
      </c>
      <c r="F92" s="36">
        <f t="shared" si="9"/>
        <v>3800</v>
      </c>
      <c r="G92" s="36">
        <f t="shared" si="9"/>
        <v>3232.546</v>
      </c>
      <c r="H92" s="22"/>
    </row>
    <row r="93" spans="1:8" s="2" customFormat="1" ht="12.75">
      <c r="A93" s="25" t="s">
        <v>35</v>
      </c>
      <c r="B93" s="7" t="s">
        <v>61</v>
      </c>
      <c r="C93" s="7">
        <v>5210601</v>
      </c>
      <c r="D93" s="7"/>
      <c r="E93" s="36">
        <v>3800</v>
      </c>
      <c r="F93" s="36">
        <v>3800</v>
      </c>
      <c r="G93" s="36">
        <v>3232.546</v>
      </c>
      <c r="H93" s="22"/>
    </row>
    <row r="94" spans="1:8" s="3" customFormat="1" ht="12.75">
      <c r="A94" s="42" t="s">
        <v>37</v>
      </c>
      <c r="B94" s="43"/>
      <c r="C94" s="43"/>
      <c r="D94" s="7" t="s">
        <v>54</v>
      </c>
      <c r="E94" s="44">
        <f>E10+E35+E39+E48+E56+E73+E80+E84+E89</f>
        <v>17740.020999999997</v>
      </c>
      <c r="F94" s="44">
        <f>F10+F35+F39+F56+F48+F73+F80+F84+F89</f>
        <v>23650.246</v>
      </c>
      <c r="G94" s="44">
        <f>G10+G35+G39+G56+G48+G73+G80+G84+G89</f>
        <v>22112.577</v>
      </c>
      <c r="H94" s="23"/>
    </row>
    <row r="95" spans="1:8" s="2" customFormat="1" ht="12.75">
      <c r="A95" s="45"/>
      <c r="B95" s="22"/>
      <c r="C95" s="22"/>
      <c r="D95" s="43"/>
      <c r="E95" s="46"/>
      <c r="F95" s="46"/>
      <c r="G95" s="46"/>
      <c r="H95" s="22"/>
    </row>
    <row r="96" spans="1:7" s="2" customFormat="1" ht="12.75">
      <c r="A96" s="29"/>
      <c r="D96" s="22"/>
      <c r="E96" s="1"/>
      <c r="F96" s="1"/>
      <c r="G96" s="1"/>
    </row>
    <row r="97" spans="1:7" s="2" customFormat="1" ht="12.75">
      <c r="A97" s="29" t="s">
        <v>38</v>
      </c>
      <c r="E97" s="1"/>
      <c r="F97" s="1"/>
      <c r="G97" s="1"/>
    </row>
    <row r="98" spans="1:7" s="2" customFormat="1" ht="12.75">
      <c r="A98" s="5"/>
      <c r="E98" s="1"/>
      <c r="F98" s="1"/>
      <c r="G98" s="1"/>
    </row>
    <row r="99" spans="1:7" s="2" customFormat="1" ht="12.75">
      <c r="A99" s="5"/>
      <c r="E99" s="1"/>
      <c r="F99" s="1"/>
      <c r="G99" s="1"/>
    </row>
    <row r="100" spans="1:7" s="2" customFormat="1" ht="12.75">
      <c r="A100" s="5"/>
      <c r="E100" s="1"/>
      <c r="F100" s="1"/>
      <c r="G100" s="1"/>
    </row>
    <row r="101" spans="1:7" s="2" customFormat="1" ht="12.75">
      <c r="A101" s="1" t="s">
        <v>39</v>
      </c>
      <c r="E101" s="1"/>
      <c r="F101" s="1"/>
      <c r="G101" s="1"/>
    </row>
    <row r="102" spans="1:7" s="2" customFormat="1" ht="12.75">
      <c r="A102" s="1"/>
      <c r="E102" s="1"/>
      <c r="F102" s="1"/>
      <c r="G102" s="1"/>
    </row>
    <row r="103" spans="1:7" s="2" customFormat="1" ht="12.75">
      <c r="A103" s="6" t="s">
        <v>40</v>
      </c>
      <c r="E103" s="1"/>
      <c r="F103" s="1"/>
      <c r="G103" s="1"/>
    </row>
    <row r="104" spans="4:7" ht="12.75">
      <c r="D104" s="2"/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</sheetData>
  <sheetProtection/>
  <mergeCells count="13">
    <mergeCell ref="A5:H5"/>
    <mergeCell ref="A4:H4"/>
    <mergeCell ref="A1:H1"/>
    <mergeCell ref="A2:H2"/>
    <mergeCell ref="A3:H3"/>
    <mergeCell ref="D7:D8"/>
    <mergeCell ref="A6:G6"/>
    <mergeCell ref="A7:A8"/>
    <mergeCell ref="B7:B8"/>
    <mergeCell ref="C7:C8"/>
    <mergeCell ref="E7:E8"/>
    <mergeCell ref="F7:F8"/>
    <mergeCell ref="G7:G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0" r:id="rId2"/>
  <rowBreaks count="1" manualBreakCount="1">
    <brk id="9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Леоненко Валентина Валентиновна</cp:lastModifiedBy>
  <cp:lastPrinted>2013-04-04T07:35:59Z</cp:lastPrinted>
  <dcterms:created xsi:type="dcterms:W3CDTF">2008-11-15T21:28:32Z</dcterms:created>
  <dcterms:modified xsi:type="dcterms:W3CDTF">2013-04-25T01:59:13Z</dcterms:modified>
  <cp:category/>
  <cp:version/>
  <cp:contentType/>
  <cp:contentStatus/>
</cp:coreProperties>
</file>