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'Лист1'!$A$1:$M$54</definedName>
  </definedNames>
  <calcPr fullCalcOnLoad="1"/>
</workbook>
</file>

<file path=xl/sharedStrings.xml><?xml version="1.0" encoding="utf-8"?>
<sst xmlns="http://schemas.openxmlformats.org/spreadsheetml/2006/main" count="253" uniqueCount="108">
  <si>
    <t xml:space="preserve">                                                                                                                                          (тыс. 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</si>
  <si>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строки</t>
  </si>
  <si>
    <t>Код бюджетной классификации</t>
  </si>
  <si>
    <t xml:space="preserve">Доходы </t>
  </si>
  <si>
    <t>Код группы</t>
  </si>
  <si>
    <t>Код подгруппы</t>
  </si>
  <si>
    <t>Код статьи</t>
  </si>
  <si>
    <t>Код подстатьи</t>
  </si>
  <si>
    <t>Код элемента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</si>
  <si>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</si>
  <si>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</si>
  <si>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</si>
  <si>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</si>
  <si>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</si>
  <si>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</si>
  <si>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</si>
  <si>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Доходы, получаемые в виде арендой  либо иной платы  за передачу в возмездное  пользование   государственного и муниципального имущества (за исключением имущества автономных учреждений ,а также имущества государственных  и муниципальных  унитарных предприятий ,в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</si>
  <si>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</si>
  <si>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</si>
  <si>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</si>
  <si>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    </t>
  </si>
  <si>
    <t>Субвенции бюджетам на осуществления первичного воинского учета на территориях ,где отсутствуют военные комиссариаты</t>
  </si>
  <si>
    <t>0 00</t>
  </si>
  <si>
    <t>0 0</t>
  </si>
  <si>
    <t>0 000</t>
  </si>
  <si>
    <t>0 1</t>
  </si>
  <si>
    <t xml:space="preserve">0 0 </t>
  </si>
  <si>
    <t xml:space="preserve"> 0 1</t>
  </si>
  <si>
    <t>0 2</t>
  </si>
  <si>
    <t>0 5</t>
  </si>
  <si>
    <t>ДОХОДЫ ОТ ИСПОЛЬЗОВАНИЯ ИМУЩЕСТВА, НАХОДЯЩЕГОСЯ В ГОСУДАОСТВЕННОЙ И МУНИЦИПАЛЬНОЙ СОБСТВЕННОСТИ</t>
  </si>
  <si>
    <t>0 312</t>
  </si>
  <si>
    <t>0 12</t>
  </si>
  <si>
    <t>0 300</t>
  </si>
  <si>
    <t>0 10</t>
  </si>
  <si>
    <t xml:space="preserve"> 0 0</t>
  </si>
  <si>
    <t>0 6</t>
  </si>
  <si>
    <t>0 8</t>
  </si>
  <si>
    <t>1 0</t>
  </si>
  <si>
    <t>0 01</t>
  </si>
  <si>
    <t>0 3</t>
  </si>
  <si>
    <t>0 4</t>
  </si>
  <si>
    <t>0 15</t>
  </si>
  <si>
    <t>Код главного  администратора</t>
  </si>
  <si>
    <r>
      <t>Код классификации операций сектора государственного управления, относящихся к доходам бюджето</t>
    </r>
    <r>
      <rPr>
        <sz val="10"/>
        <rFont val="Times New Roman"/>
        <family val="1"/>
      </rPr>
      <t>в</t>
    </r>
  </si>
  <si>
    <t xml:space="preserve">Наименование  групп, подгрупп, статьи, подстатей, элементов, подвидов доходов,  кодов классификации операций сектор государственного управления, относящихся к доходам  бюджетов </t>
  </si>
  <si>
    <t>(тыс.руб.)</t>
  </si>
  <si>
    <t>Код подвида доходов</t>
  </si>
  <si>
    <t>Земельный налог, взимаемый по ставке, установленным в соответствии с подпунктом 1 пункта 1 ст.394  Налогового Кодекса Российской Федерации, и применяемым к объектам налогообложения, расположенным в границах межселенных территорий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</si>
  <si>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зарегистри-рованными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</si>
  <si>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</si>
  <si>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0 20</t>
  </si>
  <si>
    <t>0 21</t>
  </si>
  <si>
    <t>0 30</t>
  </si>
  <si>
    <t>0 13</t>
  </si>
  <si>
    <t>0 23</t>
  </si>
  <si>
    <t>0 311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</si>
  <si>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участков.</t>
  </si>
  <si>
    <t xml:space="preserve">ДОТАЦИИ БЮДЖЕТАМ СУБЬЕКТОВ РОССИЙСКОЙ ФЕДЕРАЦИИ И МУНИЦИПАЛЬНЫХ ОБРАЗОВАНИЙ  </t>
  </si>
  <si>
    <t>0 018</t>
  </si>
  <si>
    <t>Налог на имущество физических лиц, взимаемый по ставкам, применяемым к объетам налогооблажения, расположенным в границах меселенных территорий</t>
  </si>
  <si>
    <t>Земельный налог, взимаемый по ставке, установленным в соответствии с подпунктом 2 пункта 1 ст.394 Налогового кодекса Российской Федерации,  и применяемым к объектам налогообложения, расположенным в границах межселенных территорий</t>
  </si>
  <si>
    <t>Земельный налог, взимаемый по ставке, установленной подпунктом 2 пункта 1 ст.394 Налогового кодекса Российской Федерации и применяемым к объектам налогообложения, расположенным в границах межселенных территорий</t>
  </si>
  <si>
    <t>Субвенции  на осуществления государственных полномочий по первичного воинского учета на территориях ,где отсутствуют военные комиссариаты в соответствии с Федеральном Законом  от 28.03.1998г. № 53-ФЗ "О военской обязанности и военской службе"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</si>
  <si>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</si>
  <si>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итого</t>
  </si>
  <si>
    <t xml:space="preserve">Доходы  бюджета поселка на 2013 год  и плановый  период 2014, 2015  годов. 
</t>
  </si>
  <si>
    <t>Единый с/х налог</t>
  </si>
  <si>
    <t>ЕДИНЫЙ НАЛОГ НА ВМЕНЁННЫЙ ДОХОД</t>
  </si>
  <si>
    <t>0000</t>
  </si>
  <si>
    <t>01</t>
  </si>
  <si>
    <t>000</t>
  </si>
  <si>
    <t>03</t>
  </si>
  <si>
    <t>05</t>
  </si>
  <si>
    <t>1</t>
  </si>
  <si>
    <t>182</t>
  </si>
  <si>
    <t>00</t>
  </si>
  <si>
    <t>010</t>
  </si>
  <si>
    <t>Дотация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</si>
  <si>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(по реализации закона края от 29.11.2005 № 16-4081 "о наделенииорганов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края")</t>
  </si>
  <si>
    <t xml:space="preserve">СУБВЕНЦИИ ОТ ДРУГИХ БЮДЖЕТОВ БЮДЖЕТНОЙ системы </t>
  </si>
  <si>
    <t>560</t>
  </si>
  <si>
    <t>2</t>
  </si>
  <si>
    <t>02</t>
  </si>
  <si>
    <t>015</t>
  </si>
  <si>
    <t>10</t>
  </si>
  <si>
    <t>151</t>
  </si>
  <si>
    <t>инные межбюджетные трансферты</t>
  </si>
  <si>
    <t>Прочие межбюджетные трансферты, передаваемые бюджетам</t>
  </si>
  <si>
    <r>
      <t>Прочие межбюджетные трансферты, передаваемые бюджетам поселений (субсидии на реализацию закона края  от 23.04.2009 № 8-3170 "О 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</t>
    </r>
    <r>
      <rPr>
        <b/>
        <sz val="10"/>
        <rFont val="Times New Roman"/>
        <family val="1"/>
      </rPr>
      <t>")</t>
    </r>
  </si>
  <si>
    <t>0 020</t>
  </si>
  <si>
    <t>0 003</t>
  </si>
  <si>
    <t>Прочие межбюджетные трансферты, передаваемые бюджетам поселений (субсидии на реализацию мероприятий, предесмотренных краевой целевой программой "Обеспечение пожарной безопасности территории Красноярского края" на 2008-2010года, утвержденной Законом края от 7 декабря 2007 года №3-914 (на обеспечение первичных мер пожорной безопасности)</t>
  </si>
  <si>
    <t>0 038</t>
  </si>
  <si>
    <t>Прочие межбюджетные трансферты, передаваемые бюджетам поселений (субсидии на реализацию мероприятий, предесмотренных долглсрочной целевой программой "Дороги Красноярья" на 2012-2016годы, утвержденной постановлением Правительства Красноярского края от 18 октября 2011 года № 626-П (содержание автомобильных дорог общего пользования местного значения городских округов, городских и сельских поселений</t>
  </si>
  <si>
    <t>Прочие межбюджетные трансферты, передаваемые бюджетам поселений (субсидии на раализацию мерроприятий, предесмотренных долгосрочной целевой  программой "Повышение эффективности деятельности органов местного самоуправления в Красноярском крае" на 2011-2013г, утвержденной постановлением Правительства Красноярского края (Развитие и модернизация улично-дорожной сети городских округов и сельских поселений))</t>
  </si>
  <si>
    <t>Прочие межбюджетные трансферты, передаваемые бюджетам поселений (Субсидии на выполнение проектныхи (или) изыскательных работ, разработка проектно-сметной документации и проведение государственной  экспертизы на выполнение работ по осушению территории жилой застройки поселка Саянский Рыбинского района</t>
  </si>
  <si>
    <t>Прочие неналоговые  доходы бюджетов поселений</t>
  </si>
  <si>
    <t xml:space="preserve">                                                               депутатов № ________ от ___________  </t>
  </si>
  <si>
    <t xml:space="preserve">                                   Приложение №2</t>
  </si>
  <si>
    <t xml:space="preserve">                                                                                                                                                              к проект  решения поселкового Совета </t>
  </si>
  <si>
    <t>04</t>
  </si>
  <si>
    <t>99</t>
  </si>
  <si>
    <t>91</t>
  </si>
  <si>
    <t>0 030</t>
  </si>
  <si>
    <t>Прочие межбюджетные трансферты, передаваемые бюджетам поселений (Организация трудового воспитания несовершеннолетних граждан за счет средств СУЭК)</t>
  </si>
  <si>
    <t>0046</t>
  </si>
  <si>
    <t>Доходы от продажа о земельных участков, государственная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</si>
</sst>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68" fontId="1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distributed" wrapText="1"/>
    </xf>
    <xf numFmtId="168" fontId="0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center" vertical="top" wrapText="1"/>
    </xf>
    <xf numFmtId="168" fontId="9" fillId="0" borderId="15" xfId="0" applyNumberFormat="1" applyFont="1" applyBorder="1" applyAlignment="1">
      <alignment horizontal="center" vertical="top" wrapText="1"/>
    </xf>
    <xf numFmtId="168" fontId="9" fillId="0" borderId="1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left" vertical="center" textRotation="90" wrapText="1"/>
    </xf>
    <xf numFmtId="0" fontId="0" fillId="0" borderId="15" xfId="0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SheetLayoutView="100" zoomScalePageLayoutView="0" workbookViewId="0" topLeftCell="A1">
      <selection activeCell="K56" sqref="K56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3.00390625" style="0" customWidth="1"/>
    <col min="4" max="4" width="4.75390625" style="0" customWidth="1"/>
    <col min="5" max="5" width="3.625" style="0" customWidth="1"/>
    <col min="6" max="6" width="4.125" style="0" customWidth="1"/>
    <col min="7" max="7" width="4.25390625" style="0" customWidth="1"/>
    <col min="8" max="8" width="5.00390625" style="0" customWidth="1"/>
    <col min="9" max="9" width="13.00390625" style="0" customWidth="1"/>
    <col min="10" max="10" width="38.25390625" style="0" customWidth="1"/>
    <col min="11" max="11" width="10.75390625" style="0" customWidth="1"/>
    <col min="12" max="12" width="11.875" style="0" customWidth="1"/>
    <col min="13" max="13" width="14.75390625" style="0" customWidth="1"/>
  </cols>
  <sheetData>
    <row r="1" spans="1:14" ht="12.7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"/>
    </row>
    <row r="2" spans="1:14" ht="12.75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"/>
    </row>
    <row r="3" spans="1:14" ht="12.75">
      <c r="A3" s="47" t="s">
        <v>98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</row>
    <row r="4" spans="1:14" ht="15" customHeight="1">
      <c r="A4" s="48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"/>
    </row>
    <row r="5" spans="1:14" ht="16.5" customHeight="1" thickBot="1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46</v>
      </c>
      <c r="N5" s="2"/>
    </row>
    <row r="6" spans="1:14" ht="11.25" customHeight="1">
      <c r="A6" s="54" t="s">
        <v>1</v>
      </c>
      <c r="B6" s="61" t="s">
        <v>2</v>
      </c>
      <c r="C6" s="62"/>
      <c r="D6" s="62"/>
      <c r="E6" s="62"/>
      <c r="F6" s="62"/>
      <c r="G6" s="62"/>
      <c r="H6" s="62"/>
      <c r="I6" s="63"/>
      <c r="J6" s="57" t="s">
        <v>45</v>
      </c>
      <c r="K6" s="61"/>
      <c r="L6" s="62"/>
      <c r="M6" s="63"/>
      <c r="N6" s="53"/>
    </row>
    <row r="7" spans="1:14" ht="12.75" customHeight="1" hidden="1">
      <c r="A7" s="60"/>
      <c r="B7" s="64"/>
      <c r="C7" s="51"/>
      <c r="D7" s="51"/>
      <c r="E7" s="51"/>
      <c r="F7" s="51"/>
      <c r="G7" s="51"/>
      <c r="H7" s="51"/>
      <c r="I7" s="65"/>
      <c r="J7" s="58"/>
      <c r="K7" s="64"/>
      <c r="L7" s="69"/>
      <c r="M7" s="65"/>
      <c r="N7" s="53"/>
    </row>
    <row r="8" spans="1:14" ht="0.75" customHeight="1" thickBot="1">
      <c r="A8" s="60"/>
      <c r="B8" s="66"/>
      <c r="C8" s="67"/>
      <c r="D8" s="67"/>
      <c r="E8" s="67"/>
      <c r="F8" s="67"/>
      <c r="G8" s="67"/>
      <c r="H8" s="67"/>
      <c r="I8" s="68"/>
      <c r="J8" s="58"/>
      <c r="K8" s="64"/>
      <c r="L8" s="69"/>
      <c r="M8" s="65"/>
      <c r="N8" s="53"/>
    </row>
    <row r="9" spans="1:14" ht="13.5" thickBot="1">
      <c r="A9" s="60"/>
      <c r="B9" s="70" t="s">
        <v>43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47</v>
      </c>
      <c r="I9" s="56" t="s">
        <v>44</v>
      </c>
      <c r="J9" s="58"/>
      <c r="K9" s="66" t="s">
        <v>3</v>
      </c>
      <c r="L9" s="67"/>
      <c r="M9" s="68"/>
      <c r="N9" s="1"/>
    </row>
    <row r="10" spans="1:14" ht="88.5" customHeight="1">
      <c r="A10" s="55"/>
      <c r="B10" s="71"/>
      <c r="C10" s="55"/>
      <c r="D10" s="55"/>
      <c r="E10" s="55"/>
      <c r="F10" s="55"/>
      <c r="G10" s="55"/>
      <c r="H10" s="55"/>
      <c r="I10" s="55"/>
      <c r="J10" s="59"/>
      <c r="K10" s="22">
        <v>2013</v>
      </c>
      <c r="L10" s="22">
        <v>2014</v>
      </c>
      <c r="M10" s="22">
        <v>2015</v>
      </c>
      <c r="N10" s="1"/>
    </row>
    <row r="11" spans="1:14" ht="12.75">
      <c r="A11" s="14">
        <v>1</v>
      </c>
      <c r="B11" s="21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"/>
    </row>
    <row r="12" spans="1:14" ht="12.75">
      <c r="A12" s="14">
        <v>1</v>
      </c>
      <c r="B12" s="21" t="s">
        <v>22</v>
      </c>
      <c r="C12" s="14">
        <v>1</v>
      </c>
      <c r="D12" s="14" t="s">
        <v>23</v>
      </c>
      <c r="E12" s="14" t="s">
        <v>23</v>
      </c>
      <c r="F12" s="14" t="s">
        <v>22</v>
      </c>
      <c r="G12" s="14" t="s">
        <v>23</v>
      </c>
      <c r="H12" s="14" t="s">
        <v>24</v>
      </c>
      <c r="I12" s="14" t="s">
        <v>22</v>
      </c>
      <c r="J12" s="14" t="s">
        <v>9</v>
      </c>
      <c r="K12" s="18">
        <v>14312.586</v>
      </c>
      <c r="L12" s="18">
        <v>15053.294</v>
      </c>
      <c r="M12" s="18">
        <v>15748.837</v>
      </c>
      <c r="N12" s="1"/>
    </row>
    <row r="13" spans="1:14" ht="12.75">
      <c r="A13" s="14">
        <v>2</v>
      </c>
      <c r="B13" s="21">
        <v>182</v>
      </c>
      <c r="C13" s="14">
        <v>1</v>
      </c>
      <c r="D13" s="14" t="s">
        <v>25</v>
      </c>
      <c r="E13" s="14" t="s">
        <v>26</v>
      </c>
      <c r="F13" s="14" t="s">
        <v>22</v>
      </c>
      <c r="G13" s="14" t="s">
        <v>23</v>
      </c>
      <c r="H13" s="14" t="s">
        <v>24</v>
      </c>
      <c r="I13" s="14" t="s">
        <v>22</v>
      </c>
      <c r="J13" s="19" t="s">
        <v>10</v>
      </c>
      <c r="K13" s="44">
        <f>K14</f>
        <v>11482.8</v>
      </c>
      <c r="L13" s="18">
        <v>15053.294</v>
      </c>
      <c r="M13" s="18">
        <v>15748.837</v>
      </c>
      <c r="N13" s="1"/>
    </row>
    <row r="14" spans="1:14" ht="15" customHeight="1">
      <c r="A14" s="14">
        <v>3</v>
      </c>
      <c r="B14" s="21">
        <v>182</v>
      </c>
      <c r="C14" s="14">
        <v>1</v>
      </c>
      <c r="D14" s="14" t="s">
        <v>25</v>
      </c>
      <c r="E14" s="14" t="s">
        <v>28</v>
      </c>
      <c r="F14" s="14" t="s">
        <v>22</v>
      </c>
      <c r="G14" s="14" t="s">
        <v>25</v>
      </c>
      <c r="H14" s="14" t="s">
        <v>24</v>
      </c>
      <c r="I14" s="14">
        <v>110</v>
      </c>
      <c r="J14" s="19" t="s">
        <v>11</v>
      </c>
      <c r="K14" s="18">
        <f>K15</f>
        <v>11482.8</v>
      </c>
      <c r="L14" s="18">
        <v>14008.3</v>
      </c>
      <c r="M14" s="18">
        <v>14680.1</v>
      </c>
      <c r="N14" s="1"/>
    </row>
    <row r="15" spans="1:14" ht="64.5" customHeight="1">
      <c r="A15" s="14">
        <v>4</v>
      </c>
      <c r="B15" s="21">
        <v>182</v>
      </c>
      <c r="C15" s="14">
        <v>1</v>
      </c>
      <c r="D15" s="14" t="s">
        <v>25</v>
      </c>
      <c r="E15" s="14" t="s">
        <v>28</v>
      </c>
      <c r="F15" s="14" t="s">
        <v>34</v>
      </c>
      <c r="G15" s="14" t="s">
        <v>27</v>
      </c>
      <c r="H15" s="14" t="s">
        <v>24</v>
      </c>
      <c r="I15" s="14">
        <v>110</v>
      </c>
      <c r="J15" s="19" t="s">
        <v>50</v>
      </c>
      <c r="K15" s="18">
        <f>K16</f>
        <v>11482.8</v>
      </c>
      <c r="L15" s="18">
        <f>L16</f>
        <v>14000.1</v>
      </c>
      <c r="M15" s="18">
        <f>M16</f>
        <v>14672.1</v>
      </c>
      <c r="N15" s="1"/>
    </row>
    <row r="16" spans="1:14" ht="129.75" customHeight="1">
      <c r="A16" s="14">
        <v>5</v>
      </c>
      <c r="B16" s="21">
        <v>182</v>
      </c>
      <c r="C16" s="14">
        <v>1</v>
      </c>
      <c r="D16" s="14" t="s">
        <v>25</v>
      </c>
      <c r="E16" s="14" t="s">
        <v>28</v>
      </c>
      <c r="F16" s="14" t="s">
        <v>52</v>
      </c>
      <c r="G16" s="14" t="s">
        <v>25</v>
      </c>
      <c r="H16" s="14" t="s">
        <v>24</v>
      </c>
      <c r="I16" s="14">
        <v>110</v>
      </c>
      <c r="J16" s="19" t="s">
        <v>49</v>
      </c>
      <c r="K16" s="18">
        <v>11482.8</v>
      </c>
      <c r="L16" s="18">
        <v>14000.1</v>
      </c>
      <c r="M16" s="18">
        <v>14672.1</v>
      </c>
      <c r="N16" s="1"/>
    </row>
    <row r="17" spans="1:14" ht="14.25" customHeight="1">
      <c r="A17" s="14">
        <v>8</v>
      </c>
      <c r="B17" s="21">
        <v>182</v>
      </c>
      <c r="C17" s="14">
        <v>1</v>
      </c>
      <c r="D17" s="14" t="s">
        <v>36</v>
      </c>
      <c r="E17" s="14" t="s">
        <v>23</v>
      </c>
      <c r="F17" s="14" t="s">
        <v>22</v>
      </c>
      <c r="G17" s="14" t="s">
        <v>23</v>
      </c>
      <c r="H17" s="14" t="s">
        <v>24</v>
      </c>
      <c r="I17" s="14" t="s">
        <v>22</v>
      </c>
      <c r="J17" s="19" t="s">
        <v>12</v>
      </c>
      <c r="K17" s="18">
        <f>K18+K20</f>
        <v>788</v>
      </c>
      <c r="L17" s="18">
        <f>L18+L20</f>
        <v>535.7</v>
      </c>
      <c r="M17" s="18">
        <f>M18+M20</f>
        <v>535.2</v>
      </c>
      <c r="N17" s="1"/>
    </row>
    <row r="18" spans="1:14" ht="25.5" customHeight="1">
      <c r="A18" s="14">
        <v>9</v>
      </c>
      <c r="B18" s="21">
        <v>182</v>
      </c>
      <c r="C18" s="14">
        <v>1</v>
      </c>
      <c r="D18" s="14" t="s">
        <v>36</v>
      </c>
      <c r="E18" s="14" t="s">
        <v>25</v>
      </c>
      <c r="F18" s="14" t="s">
        <v>22</v>
      </c>
      <c r="G18" s="14" t="s">
        <v>23</v>
      </c>
      <c r="H18" s="14" t="s">
        <v>24</v>
      </c>
      <c r="I18" s="14">
        <v>110</v>
      </c>
      <c r="J18" s="19" t="s">
        <v>13</v>
      </c>
      <c r="K18" s="44">
        <v>213</v>
      </c>
      <c r="L18" s="18">
        <f>L19</f>
        <v>193.1</v>
      </c>
      <c r="M18" s="18">
        <f>M19</f>
        <v>176</v>
      </c>
      <c r="N18" s="1"/>
    </row>
    <row r="19" spans="1:14" ht="51">
      <c r="A19" s="14">
        <v>10</v>
      </c>
      <c r="B19" s="21">
        <v>182</v>
      </c>
      <c r="C19" s="14">
        <v>1</v>
      </c>
      <c r="D19" s="14" t="s">
        <v>36</v>
      </c>
      <c r="E19" s="14" t="s">
        <v>25</v>
      </c>
      <c r="F19" s="14" t="s">
        <v>53</v>
      </c>
      <c r="G19" s="14">
        <v>10</v>
      </c>
      <c r="H19" s="14" t="s">
        <v>24</v>
      </c>
      <c r="I19" s="14">
        <v>110</v>
      </c>
      <c r="J19" s="19" t="s">
        <v>60</v>
      </c>
      <c r="K19" s="18">
        <v>213</v>
      </c>
      <c r="L19" s="18">
        <v>193.1</v>
      </c>
      <c r="M19" s="18">
        <v>176</v>
      </c>
      <c r="N19" s="17"/>
    </row>
    <row r="20" spans="1:14" ht="14.25" customHeight="1">
      <c r="A20" s="14">
        <v>11</v>
      </c>
      <c r="B20" s="21">
        <v>182</v>
      </c>
      <c r="C20" s="14">
        <v>1</v>
      </c>
      <c r="D20" s="14" t="s">
        <v>36</v>
      </c>
      <c r="E20" s="14" t="s">
        <v>36</v>
      </c>
      <c r="F20" s="14" t="s">
        <v>22</v>
      </c>
      <c r="G20" s="14" t="s">
        <v>35</v>
      </c>
      <c r="H20" s="14" t="s">
        <v>24</v>
      </c>
      <c r="I20" s="14">
        <v>110</v>
      </c>
      <c r="J20" s="19" t="s">
        <v>14</v>
      </c>
      <c r="K20" s="18">
        <f>K21+K23</f>
        <v>575</v>
      </c>
      <c r="L20" s="18">
        <f>L21+L23</f>
        <v>342.6</v>
      </c>
      <c r="M20" s="18">
        <f>M21+M23</f>
        <v>359.2</v>
      </c>
      <c r="N20" s="1"/>
    </row>
    <row r="21" spans="1:14" ht="14.25" customHeight="1">
      <c r="A21" s="14">
        <v>12</v>
      </c>
      <c r="B21" s="21">
        <v>182</v>
      </c>
      <c r="C21" s="14">
        <v>1</v>
      </c>
      <c r="D21" s="14" t="s">
        <v>36</v>
      </c>
      <c r="E21" s="14" t="s">
        <v>36</v>
      </c>
      <c r="F21" s="14" t="s">
        <v>34</v>
      </c>
      <c r="G21" s="14" t="s">
        <v>23</v>
      </c>
      <c r="H21" s="14" t="s">
        <v>24</v>
      </c>
      <c r="I21" s="14">
        <v>110</v>
      </c>
      <c r="J21" s="19" t="s">
        <v>14</v>
      </c>
      <c r="K21" s="44">
        <f>K22</f>
        <v>63</v>
      </c>
      <c r="L21" s="18">
        <f>L22</f>
        <v>66.5</v>
      </c>
      <c r="M21" s="18">
        <f>M22</f>
        <v>69.8</v>
      </c>
      <c r="N21" s="1"/>
    </row>
    <row r="22" spans="1:14" ht="90" customHeight="1">
      <c r="A22" s="14">
        <v>13</v>
      </c>
      <c r="B22" s="21">
        <v>182</v>
      </c>
      <c r="C22" s="14">
        <v>1</v>
      </c>
      <c r="D22" s="14" t="s">
        <v>36</v>
      </c>
      <c r="E22" s="14" t="s">
        <v>36</v>
      </c>
      <c r="F22" s="14" t="s">
        <v>54</v>
      </c>
      <c r="G22" s="14">
        <v>10</v>
      </c>
      <c r="H22" s="14" t="s">
        <v>24</v>
      </c>
      <c r="I22" s="14">
        <v>110</v>
      </c>
      <c r="J22" s="19" t="s">
        <v>48</v>
      </c>
      <c r="K22" s="18">
        <v>63</v>
      </c>
      <c r="L22" s="18">
        <v>66.5</v>
      </c>
      <c r="M22" s="18">
        <v>69.8</v>
      </c>
      <c r="N22" s="1"/>
    </row>
    <row r="23" spans="1:14" ht="76.5">
      <c r="A23" s="14">
        <v>14</v>
      </c>
      <c r="B23" s="21">
        <v>182</v>
      </c>
      <c r="C23" s="14">
        <v>1</v>
      </c>
      <c r="D23" s="14" t="s">
        <v>36</v>
      </c>
      <c r="E23" s="14" t="s">
        <v>36</v>
      </c>
      <c r="F23" s="14" t="s">
        <v>51</v>
      </c>
      <c r="G23" s="14" t="s">
        <v>23</v>
      </c>
      <c r="H23" s="14" t="s">
        <v>24</v>
      </c>
      <c r="I23" s="14">
        <v>110</v>
      </c>
      <c r="J23" s="19" t="s">
        <v>62</v>
      </c>
      <c r="K23" s="44">
        <f>K24</f>
        <v>512</v>
      </c>
      <c r="L23" s="18">
        <f>L24</f>
        <v>276.1</v>
      </c>
      <c r="M23" s="18">
        <f>M24</f>
        <v>289.4</v>
      </c>
      <c r="N23" s="1"/>
    </row>
    <row r="24" spans="1:14" ht="89.25">
      <c r="A24" s="14">
        <v>15</v>
      </c>
      <c r="B24" s="21">
        <v>182</v>
      </c>
      <c r="C24" s="14">
        <v>1</v>
      </c>
      <c r="D24" s="14" t="s">
        <v>36</v>
      </c>
      <c r="E24" s="14" t="s">
        <v>36</v>
      </c>
      <c r="F24" s="14" t="s">
        <v>55</v>
      </c>
      <c r="G24" s="14">
        <v>10</v>
      </c>
      <c r="H24" s="14" t="s">
        <v>24</v>
      </c>
      <c r="I24" s="14">
        <v>110</v>
      </c>
      <c r="J24" s="19" t="s">
        <v>61</v>
      </c>
      <c r="K24" s="18">
        <v>512</v>
      </c>
      <c r="L24" s="18">
        <v>276.1</v>
      </c>
      <c r="M24" s="18">
        <v>289.4</v>
      </c>
      <c r="N24" s="1"/>
    </row>
    <row r="25" spans="1:14" ht="25.5">
      <c r="A25" s="14">
        <v>17</v>
      </c>
      <c r="B25" s="32" t="s">
        <v>75</v>
      </c>
      <c r="C25" s="33" t="s">
        <v>74</v>
      </c>
      <c r="D25" s="33" t="s">
        <v>73</v>
      </c>
      <c r="E25" s="33" t="s">
        <v>76</v>
      </c>
      <c r="F25" s="33" t="s">
        <v>71</v>
      </c>
      <c r="G25" s="33" t="s">
        <v>76</v>
      </c>
      <c r="H25" s="33" t="s">
        <v>71</v>
      </c>
      <c r="I25" s="33" t="s">
        <v>71</v>
      </c>
      <c r="J25" s="19" t="s">
        <v>68</v>
      </c>
      <c r="K25" s="44">
        <f>K26</f>
        <v>18.847</v>
      </c>
      <c r="L25" s="18">
        <f>L26</f>
        <v>8.2</v>
      </c>
      <c r="M25" s="18">
        <f>M26</f>
        <v>8</v>
      </c>
      <c r="N25" s="1"/>
    </row>
    <row r="26" spans="1:14" ht="12.75">
      <c r="A26" s="14">
        <v>18</v>
      </c>
      <c r="B26" s="32" t="s">
        <v>75</v>
      </c>
      <c r="C26" s="33" t="s">
        <v>74</v>
      </c>
      <c r="D26" s="33" t="s">
        <v>73</v>
      </c>
      <c r="E26" s="33" t="s">
        <v>72</v>
      </c>
      <c r="F26" s="33" t="s">
        <v>77</v>
      </c>
      <c r="G26" s="33" t="s">
        <v>70</v>
      </c>
      <c r="H26" s="33" t="s">
        <v>69</v>
      </c>
      <c r="I26" s="14">
        <v>110</v>
      </c>
      <c r="J26" s="19" t="s">
        <v>67</v>
      </c>
      <c r="K26" s="18">
        <v>18.847</v>
      </c>
      <c r="L26" s="18">
        <v>8.2</v>
      </c>
      <c r="M26" s="18">
        <v>8</v>
      </c>
      <c r="N26" s="1"/>
    </row>
    <row r="27" spans="1:14" ht="16.5" customHeight="1">
      <c r="A27" s="14">
        <v>19</v>
      </c>
      <c r="B27" s="21">
        <v>560</v>
      </c>
      <c r="C27" s="14">
        <v>1</v>
      </c>
      <c r="D27" s="14" t="s">
        <v>37</v>
      </c>
      <c r="E27" s="14" t="s">
        <v>23</v>
      </c>
      <c r="F27" s="14" t="s">
        <v>22</v>
      </c>
      <c r="G27" s="14" t="s">
        <v>23</v>
      </c>
      <c r="H27" s="14" t="s">
        <v>24</v>
      </c>
      <c r="I27" s="14" t="s">
        <v>22</v>
      </c>
      <c r="J27" s="19" t="s">
        <v>15</v>
      </c>
      <c r="K27" s="44">
        <f>K28</f>
        <v>20.2</v>
      </c>
      <c r="L27" s="18">
        <f>L28</f>
        <v>21.3</v>
      </c>
      <c r="M27" s="18">
        <f>M28</f>
        <v>22.3</v>
      </c>
      <c r="N27" s="1"/>
    </row>
    <row r="28" spans="1:14" ht="92.25" customHeight="1">
      <c r="A28" s="14">
        <v>20</v>
      </c>
      <c r="B28" s="21">
        <v>560</v>
      </c>
      <c r="C28" s="14">
        <v>1</v>
      </c>
      <c r="D28" s="14" t="s">
        <v>37</v>
      </c>
      <c r="E28" s="14" t="s">
        <v>41</v>
      </c>
      <c r="F28" s="14" t="s">
        <v>51</v>
      </c>
      <c r="G28" s="14" t="s">
        <v>25</v>
      </c>
      <c r="H28" s="14">
        <v>1000</v>
      </c>
      <c r="I28" s="14">
        <v>110</v>
      </c>
      <c r="J28" s="19" t="s">
        <v>64</v>
      </c>
      <c r="K28" s="18">
        <v>20.2</v>
      </c>
      <c r="L28" s="18">
        <v>21.3</v>
      </c>
      <c r="M28" s="18">
        <v>22.3</v>
      </c>
      <c r="N28" s="1"/>
    </row>
    <row r="29" spans="1:14" ht="54.75" customHeight="1">
      <c r="A29" s="14">
        <v>21</v>
      </c>
      <c r="B29" s="21" t="s">
        <v>32</v>
      </c>
      <c r="C29" s="14">
        <v>1</v>
      </c>
      <c r="D29" s="14">
        <v>11</v>
      </c>
      <c r="E29" s="14" t="s">
        <v>23</v>
      </c>
      <c r="F29" s="14" t="s">
        <v>22</v>
      </c>
      <c r="G29" s="14" t="s">
        <v>23</v>
      </c>
      <c r="H29" s="14" t="s">
        <v>24</v>
      </c>
      <c r="I29" s="14">
        <v>120</v>
      </c>
      <c r="J29" s="19" t="s">
        <v>30</v>
      </c>
      <c r="K29" s="18">
        <f>K30</f>
        <v>463.18600000000004</v>
      </c>
      <c r="L29" s="18">
        <f>L30</f>
        <v>487.994</v>
      </c>
      <c r="M29" s="18">
        <f>M30</f>
        <v>511.237</v>
      </c>
      <c r="N29" s="17"/>
    </row>
    <row r="30" spans="1:14" ht="114.75">
      <c r="A30" s="14">
        <v>22</v>
      </c>
      <c r="B30" s="21" t="s">
        <v>32</v>
      </c>
      <c r="C30" s="14">
        <v>1</v>
      </c>
      <c r="D30" s="14">
        <v>11</v>
      </c>
      <c r="E30" s="14" t="s">
        <v>29</v>
      </c>
      <c r="F30" s="14" t="s">
        <v>22</v>
      </c>
      <c r="G30" s="14" t="s">
        <v>23</v>
      </c>
      <c r="H30" s="14" t="s">
        <v>24</v>
      </c>
      <c r="I30" s="14">
        <v>120</v>
      </c>
      <c r="J30" s="19" t="s">
        <v>16</v>
      </c>
      <c r="K30" s="18">
        <f aca="true" t="shared" si="0" ref="K30:M31">K31</f>
        <v>463.18600000000004</v>
      </c>
      <c r="L30" s="18">
        <f t="shared" si="0"/>
        <v>487.994</v>
      </c>
      <c r="M30" s="18">
        <f t="shared" si="0"/>
        <v>511.237</v>
      </c>
      <c r="N30" s="1"/>
    </row>
    <row r="31" spans="1:14" ht="89.25">
      <c r="A31" s="14">
        <v>23</v>
      </c>
      <c r="B31" s="21" t="s">
        <v>32</v>
      </c>
      <c r="C31" s="14">
        <v>1</v>
      </c>
      <c r="D31" s="14">
        <v>11</v>
      </c>
      <c r="E31" s="14" t="s">
        <v>29</v>
      </c>
      <c r="F31" s="14" t="s">
        <v>34</v>
      </c>
      <c r="G31" s="14" t="s">
        <v>38</v>
      </c>
      <c r="H31" s="14" t="s">
        <v>24</v>
      </c>
      <c r="I31" s="14">
        <v>120</v>
      </c>
      <c r="J31" s="19" t="s">
        <v>17</v>
      </c>
      <c r="K31" s="18">
        <f>K32</f>
        <v>463.18600000000004</v>
      </c>
      <c r="L31" s="18">
        <f t="shared" si="0"/>
        <v>487.994</v>
      </c>
      <c r="M31" s="18">
        <f t="shared" si="0"/>
        <v>511.237</v>
      </c>
      <c r="N31" s="1"/>
    </row>
    <row r="32" spans="1:14" ht="89.25">
      <c r="A32" s="14">
        <v>24</v>
      </c>
      <c r="B32" s="21" t="s">
        <v>32</v>
      </c>
      <c r="C32" s="14">
        <v>1</v>
      </c>
      <c r="D32" s="14">
        <v>11</v>
      </c>
      <c r="E32" s="14" t="s">
        <v>29</v>
      </c>
      <c r="F32" s="14" t="s">
        <v>34</v>
      </c>
      <c r="G32" s="14">
        <v>10</v>
      </c>
      <c r="H32" s="14" t="s">
        <v>33</v>
      </c>
      <c r="I32" s="14">
        <v>120</v>
      </c>
      <c r="J32" s="19" t="s">
        <v>17</v>
      </c>
      <c r="K32" s="18">
        <f>K33+K34</f>
        <v>463.18600000000004</v>
      </c>
      <c r="L32" s="18">
        <f>L33+L34</f>
        <v>487.994</v>
      </c>
      <c r="M32" s="18">
        <f>M33+M34</f>
        <v>511.237</v>
      </c>
      <c r="N32" s="1"/>
    </row>
    <row r="33" spans="1:14" ht="76.5">
      <c r="A33" s="14">
        <v>25</v>
      </c>
      <c r="B33" s="21" t="s">
        <v>32</v>
      </c>
      <c r="C33" s="14">
        <v>1</v>
      </c>
      <c r="D33" s="14">
        <v>11</v>
      </c>
      <c r="E33" s="16" t="s">
        <v>29</v>
      </c>
      <c r="F33" s="16" t="s">
        <v>34</v>
      </c>
      <c r="G33" s="16">
        <v>10</v>
      </c>
      <c r="H33" s="14" t="s">
        <v>56</v>
      </c>
      <c r="I33" s="23">
        <v>120</v>
      </c>
      <c r="J33" s="19" t="s">
        <v>57</v>
      </c>
      <c r="K33" s="44">
        <v>3.773</v>
      </c>
      <c r="L33" s="18">
        <v>3.773</v>
      </c>
      <c r="M33" s="18">
        <v>3.773</v>
      </c>
      <c r="N33" s="1"/>
    </row>
    <row r="34" spans="1:14" ht="102.75" customHeight="1">
      <c r="A34" s="14">
        <v>26</v>
      </c>
      <c r="B34" s="21" t="s">
        <v>32</v>
      </c>
      <c r="C34" s="14">
        <v>1</v>
      </c>
      <c r="D34" s="14">
        <v>11</v>
      </c>
      <c r="E34" s="16" t="s">
        <v>29</v>
      </c>
      <c r="F34" s="16" t="s">
        <v>34</v>
      </c>
      <c r="G34" s="16">
        <v>10</v>
      </c>
      <c r="H34" s="14" t="s">
        <v>31</v>
      </c>
      <c r="I34" s="23">
        <v>120</v>
      </c>
      <c r="J34" s="19" t="s">
        <v>18</v>
      </c>
      <c r="K34" s="44">
        <v>459.413</v>
      </c>
      <c r="L34" s="18">
        <v>484.221</v>
      </c>
      <c r="M34" s="18">
        <v>507.464</v>
      </c>
      <c r="N34" s="1"/>
    </row>
    <row r="35" spans="1:14" ht="12.75">
      <c r="A35" s="15">
        <v>34</v>
      </c>
      <c r="B35" s="20">
        <v>560</v>
      </c>
      <c r="C35" s="15">
        <v>2</v>
      </c>
      <c r="D35" s="14" t="s">
        <v>23</v>
      </c>
      <c r="E35" s="16" t="s">
        <v>23</v>
      </c>
      <c r="F35" s="16" t="s">
        <v>23</v>
      </c>
      <c r="G35" s="16" t="s">
        <v>23</v>
      </c>
      <c r="H35" s="14" t="s">
        <v>24</v>
      </c>
      <c r="I35" s="14" t="s">
        <v>22</v>
      </c>
      <c r="J35" s="19" t="s">
        <v>19</v>
      </c>
      <c r="K35" s="52">
        <f>K38+K40+K43+K45+K46+K47+K48+K49+K50+K51+K52</f>
        <v>21515.47</v>
      </c>
      <c r="L35" s="52">
        <f>L37+L40+L43</f>
        <v>1044.891</v>
      </c>
      <c r="M35" s="52">
        <f>M37+M40+M43</f>
        <v>1044.851</v>
      </c>
      <c r="N35" s="50"/>
    </row>
    <row r="36" spans="1:14" ht="1.5" customHeight="1" hidden="1" thickBot="1">
      <c r="A36" s="15"/>
      <c r="B36" s="20">
        <v>560</v>
      </c>
      <c r="C36" s="15">
        <v>2</v>
      </c>
      <c r="D36" s="14" t="s">
        <v>28</v>
      </c>
      <c r="E36" s="16" t="s">
        <v>23</v>
      </c>
      <c r="F36" s="16" t="s">
        <v>23</v>
      </c>
      <c r="G36" s="16" t="s">
        <v>23</v>
      </c>
      <c r="H36" s="14" t="s">
        <v>24</v>
      </c>
      <c r="I36" s="14" t="s">
        <v>22</v>
      </c>
      <c r="J36" s="19" t="s">
        <v>20</v>
      </c>
      <c r="K36" s="52"/>
      <c r="L36" s="52"/>
      <c r="M36" s="52"/>
      <c r="N36" s="50"/>
    </row>
    <row r="37" spans="1:14" ht="38.25">
      <c r="A37" s="15">
        <v>35</v>
      </c>
      <c r="B37" s="20">
        <v>560</v>
      </c>
      <c r="C37" s="14">
        <v>2</v>
      </c>
      <c r="D37" s="16" t="s">
        <v>28</v>
      </c>
      <c r="E37" s="16" t="s">
        <v>25</v>
      </c>
      <c r="F37" s="16" t="s">
        <v>22</v>
      </c>
      <c r="G37" s="16" t="s">
        <v>23</v>
      </c>
      <c r="H37" s="15" t="s">
        <v>24</v>
      </c>
      <c r="I37" s="14">
        <v>151</v>
      </c>
      <c r="J37" s="14" t="s">
        <v>58</v>
      </c>
      <c r="K37" s="18">
        <f>K38</f>
        <v>665.47</v>
      </c>
      <c r="L37" s="18">
        <f>L38</f>
        <v>665.47</v>
      </c>
      <c r="M37" s="18">
        <f>M38</f>
        <v>665.47</v>
      </c>
      <c r="N37" s="17"/>
    </row>
    <row r="38" spans="1:14" ht="25.5">
      <c r="A38" s="15">
        <v>36</v>
      </c>
      <c r="B38" s="20">
        <v>560</v>
      </c>
      <c r="C38" s="14">
        <v>2</v>
      </c>
      <c r="D38" s="16" t="s">
        <v>28</v>
      </c>
      <c r="E38" s="16" t="s">
        <v>25</v>
      </c>
      <c r="F38" s="16" t="s">
        <v>39</v>
      </c>
      <c r="G38" s="16">
        <v>10</v>
      </c>
      <c r="H38" s="15" t="s">
        <v>24</v>
      </c>
      <c r="I38" s="14">
        <v>151</v>
      </c>
      <c r="J38" s="15" t="s">
        <v>78</v>
      </c>
      <c r="K38" s="18">
        <v>665.47</v>
      </c>
      <c r="L38" s="18">
        <v>665.47</v>
      </c>
      <c r="M38" s="18">
        <v>665.47</v>
      </c>
      <c r="N38" s="17"/>
    </row>
    <row r="39" spans="1:14" ht="127.5">
      <c r="A39" s="15"/>
      <c r="B39" s="20">
        <v>560</v>
      </c>
      <c r="C39" s="14">
        <v>2</v>
      </c>
      <c r="D39" s="16" t="s">
        <v>28</v>
      </c>
      <c r="E39" s="16" t="s">
        <v>25</v>
      </c>
      <c r="F39" s="16" t="s">
        <v>39</v>
      </c>
      <c r="G39" s="16">
        <v>10</v>
      </c>
      <c r="H39" s="15">
        <v>135</v>
      </c>
      <c r="I39" s="14">
        <v>151</v>
      </c>
      <c r="J39" s="15" t="s">
        <v>79</v>
      </c>
      <c r="K39" s="44">
        <v>665.47</v>
      </c>
      <c r="L39" s="18">
        <v>665.47</v>
      </c>
      <c r="M39" s="18">
        <v>665.47</v>
      </c>
      <c r="N39" s="17"/>
    </row>
    <row r="40" spans="1:14" ht="25.5">
      <c r="A40" s="15">
        <v>37</v>
      </c>
      <c r="B40" s="20">
        <v>560</v>
      </c>
      <c r="C40" s="15">
        <v>2</v>
      </c>
      <c r="D40" s="16" t="s">
        <v>28</v>
      </c>
      <c r="E40" s="16" t="s">
        <v>40</v>
      </c>
      <c r="F40" s="16" t="s">
        <v>22</v>
      </c>
      <c r="G40" s="16" t="s">
        <v>23</v>
      </c>
      <c r="H40" s="15" t="s">
        <v>24</v>
      </c>
      <c r="I40" s="14">
        <v>151</v>
      </c>
      <c r="J40" s="19" t="s">
        <v>80</v>
      </c>
      <c r="K40" s="18">
        <f aca="true" t="shared" si="1" ref="K40:M41">K41</f>
        <v>350.806</v>
      </c>
      <c r="L40" s="18">
        <f t="shared" si="1"/>
        <v>359.521</v>
      </c>
      <c r="M40" s="18">
        <f t="shared" si="1"/>
        <v>359.299</v>
      </c>
      <c r="N40" s="1"/>
    </row>
    <row r="41" spans="1:14" ht="38.25">
      <c r="A41" s="15">
        <v>38</v>
      </c>
      <c r="B41" s="20">
        <v>560</v>
      </c>
      <c r="C41" s="15">
        <v>2</v>
      </c>
      <c r="D41" s="16" t="s">
        <v>28</v>
      </c>
      <c r="E41" s="16" t="s">
        <v>40</v>
      </c>
      <c r="F41" s="16" t="s">
        <v>42</v>
      </c>
      <c r="G41" s="16" t="s">
        <v>23</v>
      </c>
      <c r="H41" s="15" t="s">
        <v>24</v>
      </c>
      <c r="I41" s="14">
        <v>151</v>
      </c>
      <c r="J41" s="19" t="s">
        <v>21</v>
      </c>
      <c r="K41" s="18">
        <f t="shared" si="1"/>
        <v>350.806</v>
      </c>
      <c r="L41" s="18">
        <f t="shared" si="1"/>
        <v>359.521</v>
      </c>
      <c r="M41" s="18">
        <f t="shared" si="1"/>
        <v>359.299</v>
      </c>
      <c r="N41" s="1"/>
    </row>
    <row r="42" spans="1:14" ht="89.25">
      <c r="A42" s="15">
        <v>39</v>
      </c>
      <c r="B42" s="34" t="s">
        <v>81</v>
      </c>
      <c r="C42" s="36" t="s">
        <v>82</v>
      </c>
      <c r="D42" s="35" t="s">
        <v>83</v>
      </c>
      <c r="E42" s="35" t="s">
        <v>72</v>
      </c>
      <c r="F42" s="35" t="s">
        <v>84</v>
      </c>
      <c r="G42" s="35" t="s">
        <v>85</v>
      </c>
      <c r="H42" s="36" t="s">
        <v>69</v>
      </c>
      <c r="I42" s="33" t="s">
        <v>86</v>
      </c>
      <c r="J42" s="19" t="s">
        <v>63</v>
      </c>
      <c r="K42" s="44">
        <v>350.806</v>
      </c>
      <c r="L42" s="18">
        <v>359.521</v>
      </c>
      <c r="M42" s="18">
        <v>359.299</v>
      </c>
      <c r="N42" s="1"/>
    </row>
    <row r="43" spans="1:14" ht="18" customHeight="1" thickBot="1">
      <c r="A43" s="15">
        <v>41</v>
      </c>
      <c r="B43" s="20">
        <v>560</v>
      </c>
      <c r="C43" s="14">
        <v>2</v>
      </c>
      <c r="D43" s="16" t="s">
        <v>28</v>
      </c>
      <c r="E43" s="16" t="s">
        <v>41</v>
      </c>
      <c r="F43" s="16" t="s">
        <v>22</v>
      </c>
      <c r="G43" s="16" t="s">
        <v>23</v>
      </c>
      <c r="H43" s="15" t="s">
        <v>24</v>
      </c>
      <c r="I43" s="14">
        <v>151</v>
      </c>
      <c r="J43" s="19" t="s">
        <v>87</v>
      </c>
      <c r="K43" s="18">
        <v>5790.685</v>
      </c>
      <c r="L43" s="18">
        <v>19.9</v>
      </c>
      <c r="M43" s="18">
        <v>20.082</v>
      </c>
      <c r="N43" s="1"/>
    </row>
    <row r="44" spans="1:14" ht="86.25" customHeight="1">
      <c r="A44" s="15">
        <v>43</v>
      </c>
      <c r="B44" s="28">
        <v>560</v>
      </c>
      <c r="C44" s="28">
        <v>2</v>
      </c>
      <c r="D44" s="29" t="s">
        <v>28</v>
      </c>
      <c r="E44" s="30" t="s">
        <v>41</v>
      </c>
      <c r="F44" s="28">
        <v>999</v>
      </c>
      <c r="G44" s="37" t="s">
        <v>76</v>
      </c>
      <c r="H44" s="37" t="s">
        <v>69</v>
      </c>
      <c r="I44" s="28">
        <v>151</v>
      </c>
      <c r="J44" s="31" t="s">
        <v>88</v>
      </c>
      <c r="K44" s="18">
        <v>5790.685</v>
      </c>
      <c r="L44" s="18">
        <v>19.9</v>
      </c>
      <c r="M44" s="18">
        <v>20.082</v>
      </c>
      <c r="N44" s="1"/>
    </row>
    <row r="45" spans="1:14" ht="102">
      <c r="A45" s="15">
        <v>46</v>
      </c>
      <c r="B45" s="20">
        <v>560</v>
      </c>
      <c r="C45" s="14">
        <v>2</v>
      </c>
      <c r="D45" s="14" t="s">
        <v>28</v>
      </c>
      <c r="E45" s="14" t="s">
        <v>41</v>
      </c>
      <c r="F45" s="14">
        <v>999</v>
      </c>
      <c r="G45" s="14">
        <v>10</v>
      </c>
      <c r="H45" s="14" t="s">
        <v>59</v>
      </c>
      <c r="I45" s="14">
        <v>151</v>
      </c>
      <c r="J45" s="19" t="s">
        <v>89</v>
      </c>
      <c r="K45" s="45">
        <v>17.185</v>
      </c>
      <c r="L45" s="27">
        <v>19.9</v>
      </c>
      <c r="M45" s="27">
        <v>20.082</v>
      </c>
      <c r="N45" s="1"/>
    </row>
    <row r="46" spans="1:14" ht="163.5" customHeight="1">
      <c r="A46" s="15">
        <v>39</v>
      </c>
      <c r="B46" s="20">
        <v>560</v>
      </c>
      <c r="C46" s="14">
        <v>2</v>
      </c>
      <c r="D46" s="14" t="s">
        <v>28</v>
      </c>
      <c r="E46" s="14" t="s">
        <v>41</v>
      </c>
      <c r="F46" s="14">
        <v>999</v>
      </c>
      <c r="G46" s="14">
        <v>10</v>
      </c>
      <c r="H46" s="14" t="s">
        <v>90</v>
      </c>
      <c r="I46" s="14">
        <v>151</v>
      </c>
      <c r="J46" s="26" t="s">
        <v>95</v>
      </c>
      <c r="K46" s="44">
        <v>5200</v>
      </c>
      <c r="L46" s="18"/>
      <c r="M46" s="18"/>
      <c r="N46" s="1"/>
    </row>
    <row r="47" spans="1:14" ht="131.25" customHeight="1">
      <c r="A47" s="15">
        <v>37</v>
      </c>
      <c r="B47" s="25">
        <v>560</v>
      </c>
      <c r="C47" s="25">
        <v>2</v>
      </c>
      <c r="D47" s="16" t="s">
        <v>28</v>
      </c>
      <c r="E47" s="14" t="s">
        <v>41</v>
      </c>
      <c r="F47" s="25">
        <v>999</v>
      </c>
      <c r="G47" s="25">
        <v>10</v>
      </c>
      <c r="H47" s="25" t="s">
        <v>91</v>
      </c>
      <c r="I47" s="25">
        <v>151</v>
      </c>
      <c r="J47" s="26" t="s">
        <v>92</v>
      </c>
      <c r="K47" s="44">
        <v>244.5</v>
      </c>
      <c r="L47" s="18"/>
      <c r="M47" s="18"/>
      <c r="N47" s="1"/>
    </row>
    <row r="48" spans="1:14" ht="145.5" customHeight="1">
      <c r="A48" s="15">
        <v>41</v>
      </c>
      <c r="B48" s="20">
        <v>560</v>
      </c>
      <c r="C48" s="14">
        <v>2</v>
      </c>
      <c r="D48" s="14" t="s">
        <v>28</v>
      </c>
      <c r="E48" s="14" t="s">
        <v>41</v>
      </c>
      <c r="F48" s="14">
        <v>999</v>
      </c>
      <c r="G48" s="14">
        <v>10</v>
      </c>
      <c r="H48" s="14" t="s">
        <v>93</v>
      </c>
      <c r="I48" s="14">
        <v>151</v>
      </c>
      <c r="J48" s="26" t="s">
        <v>94</v>
      </c>
      <c r="K48" s="44">
        <v>329</v>
      </c>
      <c r="L48" s="18"/>
      <c r="M48" s="18"/>
      <c r="N48" s="1"/>
    </row>
    <row r="49" spans="1:14" ht="117.75" customHeight="1">
      <c r="A49" s="38"/>
      <c r="B49" s="20">
        <v>560</v>
      </c>
      <c r="C49" s="30">
        <v>2</v>
      </c>
      <c r="D49" s="30">
        <v>2</v>
      </c>
      <c r="E49" s="39">
        <v>4</v>
      </c>
      <c r="F49" s="39">
        <v>999</v>
      </c>
      <c r="G49" s="39">
        <v>10</v>
      </c>
      <c r="H49" s="39">
        <v>47</v>
      </c>
      <c r="I49" s="39">
        <v>151</v>
      </c>
      <c r="J49" s="8" t="s">
        <v>96</v>
      </c>
      <c r="K49" s="46">
        <v>8600</v>
      </c>
      <c r="L49" s="40"/>
      <c r="M49" s="40"/>
      <c r="N49" s="1"/>
    </row>
    <row r="50" spans="1:14" ht="117.75" customHeight="1">
      <c r="A50" s="15"/>
      <c r="B50" s="36">
        <v>560</v>
      </c>
      <c r="C50" s="33">
        <v>1</v>
      </c>
      <c r="D50" s="33">
        <v>17</v>
      </c>
      <c r="E50" s="33" t="s">
        <v>73</v>
      </c>
      <c r="F50" s="33" t="s">
        <v>73</v>
      </c>
      <c r="G50" s="33" t="s">
        <v>70</v>
      </c>
      <c r="H50" s="33" t="s">
        <v>69</v>
      </c>
      <c r="I50" s="14">
        <v>180</v>
      </c>
      <c r="J50" s="19" t="s">
        <v>97</v>
      </c>
      <c r="K50" s="44">
        <v>89.265</v>
      </c>
      <c r="L50" s="18"/>
      <c r="M50" s="18"/>
      <c r="N50" s="1"/>
    </row>
    <row r="51" spans="1:14" ht="117.75" customHeight="1">
      <c r="A51" s="15"/>
      <c r="B51" s="34">
        <v>560</v>
      </c>
      <c r="C51" s="33">
        <v>2</v>
      </c>
      <c r="D51" s="33" t="s">
        <v>83</v>
      </c>
      <c r="E51" s="33" t="s">
        <v>101</v>
      </c>
      <c r="F51" s="33" t="s">
        <v>102</v>
      </c>
      <c r="G51" s="33" t="s">
        <v>103</v>
      </c>
      <c r="H51" s="33" t="s">
        <v>104</v>
      </c>
      <c r="I51" s="43">
        <v>151</v>
      </c>
      <c r="J51" s="19" t="s">
        <v>105</v>
      </c>
      <c r="K51" s="44">
        <v>111.151</v>
      </c>
      <c r="L51" s="18"/>
      <c r="M51" s="18"/>
      <c r="N51" s="1"/>
    </row>
    <row r="52" spans="1:14" ht="117.75" customHeight="1">
      <c r="A52" s="15"/>
      <c r="B52" s="20">
        <v>560</v>
      </c>
      <c r="C52" s="14">
        <v>2</v>
      </c>
      <c r="D52" s="14">
        <v>2</v>
      </c>
      <c r="E52" s="14">
        <v>4</v>
      </c>
      <c r="F52" s="14">
        <v>99</v>
      </c>
      <c r="G52" s="14">
        <v>91</v>
      </c>
      <c r="H52" s="33" t="s">
        <v>106</v>
      </c>
      <c r="I52" s="43">
        <v>151</v>
      </c>
      <c r="J52" s="19"/>
      <c r="K52" s="44">
        <v>117.408</v>
      </c>
      <c r="L52" s="18"/>
      <c r="M52" s="18"/>
      <c r="N52" s="1"/>
    </row>
    <row r="53" spans="1:14" ht="117.75" customHeight="1">
      <c r="A53" s="15"/>
      <c r="B53" s="20">
        <v>12</v>
      </c>
      <c r="C53" s="14">
        <v>1</v>
      </c>
      <c r="D53" s="14">
        <v>14</v>
      </c>
      <c r="E53" s="14" t="s">
        <v>36</v>
      </c>
      <c r="F53" s="14">
        <v>13</v>
      </c>
      <c r="G53" s="14">
        <v>10</v>
      </c>
      <c r="H53" s="14" t="s">
        <v>24</v>
      </c>
      <c r="I53" s="14">
        <v>430</v>
      </c>
      <c r="J53" s="19" t="s">
        <v>107</v>
      </c>
      <c r="K53" s="44">
        <v>28.759</v>
      </c>
      <c r="L53" s="18"/>
      <c r="M53" s="18"/>
      <c r="N53" s="1"/>
    </row>
    <row r="54" spans="1:14" ht="24" customHeight="1">
      <c r="A54" s="14">
        <v>52</v>
      </c>
      <c r="B54" s="14"/>
      <c r="C54" s="14"/>
      <c r="D54" s="24"/>
      <c r="E54" s="24"/>
      <c r="F54" s="24"/>
      <c r="G54" s="24"/>
      <c r="H54" s="24"/>
      <c r="I54" s="24"/>
      <c r="J54" s="41" t="s">
        <v>65</v>
      </c>
      <c r="K54" s="42">
        <f>K13+K18+K21+K23+K25+K27+K33+K34+K39+K45+K42+K46+K47+K48+K49+K50+K51+K52+K53</f>
        <v>28526.576999999997</v>
      </c>
      <c r="L54" s="42">
        <v>16098.185</v>
      </c>
      <c r="M54" s="42">
        <v>16793.688</v>
      </c>
      <c r="N54" s="2"/>
    </row>
    <row r="55" spans="1:14" ht="12.75">
      <c r="A55" s="6"/>
      <c r="B55" s="6"/>
      <c r="C55" s="7"/>
      <c r="D55" s="5"/>
      <c r="E55" s="5"/>
      <c r="F55" s="5"/>
      <c r="G55" s="5"/>
      <c r="H55" s="5"/>
      <c r="I55" s="5"/>
      <c r="J55" s="2"/>
      <c r="K55" s="13"/>
      <c r="L55" s="13"/>
      <c r="M55" s="13"/>
      <c r="N55" s="5"/>
    </row>
    <row r="56" spans="1:14" ht="12.75">
      <c r="A56" s="8"/>
      <c r="B56" s="4"/>
      <c r="C56" s="4"/>
      <c r="D56" s="2"/>
      <c r="E56" s="2"/>
      <c r="F56" s="2"/>
      <c r="G56" s="2"/>
      <c r="H56" s="2"/>
      <c r="I56" s="2"/>
      <c r="J56" s="2"/>
      <c r="K56" s="12"/>
      <c r="L56" s="12"/>
      <c r="M56" s="12"/>
      <c r="N56" s="2"/>
    </row>
    <row r="57" spans="1:14" ht="12.75">
      <c r="A57" s="6"/>
      <c r="B57" s="4"/>
      <c r="C57" s="4"/>
      <c r="D57" s="2"/>
      <c r="E57" s="2"/>
      <c r="F57" s="2"/>
      <c r="G57" s="2"/>
      <c r="H57" s="2"/>
      <c r="I57" s="2"/>
      <c r="J57" s="2"/>
      <c r="K57" s="12"/>
      <c r="L57" s="12"/>
      <c r="M57" s="12"/>
      <c r="N57" s="2"/>
    </row>
    <row r="58" spans="1:14" ht="12.75">
      <c r="A58" s="6"/>
      <c r="B58" s="4"/>
      <c r="C58" s="4"/>
      <c r="D58" s="2"/>
      <c r="E58" s="2"/>
      <c r="F58" s="2"/>
      <c r="G58" s="2"/>
      <c r="H58" s="2"/>
      <c r="I58" s="2"/>
      <c r="J58" s="2"/>
      <c r="K58" s="12"/>
      <c r="L58" s="12"/>
      <c r="M58" s="12"/>
      <c r="N58" s="2"/>
    </row>
    <row r="59" spans="1:14" ht="12.75">
      <c r="A59" s="6"/>
      <c r="B59" s="4"/>
      <c r="C59" s="4"/>
      <c r="D59" s="2"/>
      <c r="E59" s="2"/>
      <c r="F59" s="2"/>
      <c r="G59" s="2"/>
      <c r="H59" s="2"/>
      <c r="I59" s="2"/>
      <c r="J59" s="2"/>
      <c r="K59" s="12"/>
      <c r="L59" s="12"/>
      <c r="M59" s="12"/>
      <c r="N59" s="2"/>
    </row>
    <row r="60" spans="1:14" ht="12.75">
      <c r="A60" s="6"/>
      <c r="B60" s="4"/>
      <c r="C60" s="4"/>
      <c r="D60" s="2"/>
      <c r="E60" s="2"/>
      <c r="F60" s="2"/>
      <c r="G60" s="2"/>
      <c r="H60" s="2"/>
      <c r="I60" s="2"/>
      <c r="J60" s="2"/>
      <c r="K60" s="12"/>
      <c r="L60" s="12"/>
      <c r="M60" s="12"/>
      <c r="N60" s="2"/>
    </row>
    <row r="61" spans="1:14" ht="12.75">
      <c r="A61" s="6"/>
      <c r="B61" s="4"/>
      <c r="C61" s="4"/>
      <c r="D61" s="2"/>
      <c r="E61" s="2"/>
      <c r="F61" s="2"/>
      <c r="G61" s="2"/>
      <c r="H61" s="2"/>
      <c r="I61" s="2"/>
      <c r="J61" s="2"/>
      <c r="K61" s="12"/>
      <c r="L61" s="12"/>
      <c r="M61" s="12"/>
      <c r="N61" s="2"/>
    </row>
    <row r="62" spans="1:14" ht="12.75">
      <c r="A62" s="6"/>
      <c r="B62" s="4"/>
      <c r="C62" s="4"/>
      <c r="D62" s="2"/>
      <c r="E62" s="2"/>
      <c r="F62" s="2"/>
      <c r="G62" s="2"/>
      <c r="H62" s="2"/>
      <c r="I62" s="2"/>
      <c r="J62" s="2"/>
      <c r="K62" s="12"/>
      <c r="L62" s="12"/>
      <c r="M62" s="12"/>
      <c r="N62" s="2"/>
    </row>
    <row r="63" spans="1:14" ht="12.75">
      <c r="A63" s="8"/>
      <c r="B63" s="4"/>
      <c r="C63" s="4"/>
      <c r="D63" s="2"/>
      <c r="E63" s="2"/>
      <c r="F63" s="2"/>
      <c r="G63" s="2"/>
      <c r="H63" s="2"/>
      <c r="I63" s="2"/>
      <c r="J63" s="2"/>
      <c r="K63" s="12"/>
      <c r="L63" s="12"/>
      <c r="M63" s="12"/>
      <c r="N63" s="2"/>
    </row>
    <row r="64" spans="1:14" ht="12.75">
      <c r="A64" s="6"/>
      <c r="B64" s="4"/>
      <c r="C64" s="4"/>
      <c r="D64" s="2"/>
      <c r="E64" s="2"/>
      <c r="F64" s="2"/>
      <c r="G64" s="2"/>
      <c r="H64" s="2"/>
      <c r="I64" s="2"/>
      <c r="J64" s="2"/>
      <c r="K64" s="12"/>
      <c r="L64" s="12"/>
      <c r="M64" s="12"/>
      <c r="N64" s="2"/>
    </row>
    <row r="65" spans="1:14" ht="12.75">
      <c r="A65" s="8"/>
      <c r="B65" s="4"/>
      <c r="C65" s="4"/>
      <c r="D65" s="2"/>
      <c r="E65" s="2"/>
      <c r="F65" s="2"/>
      <c r="G65" s="2"/>
      <c r="H65" s="2"/>
      <c r="I65" s="2"/>
      <c r="J65" s="2"/>
      <c r="K65" s="12"/>
      <c r="L65" s="12"/>
      <c r="M65" s="12"/>
      <c r="N65" s="2"/>
    </row>
    <row r="66" spans="1:14" ht="12.75">
      <c r="A66" s="8"/>
      <c r="B66" s="4"/>
      <c r="C66" s="4"/>
      <c r="D66" s="2"/>
      <c r="E66" s="2"/>
      <c r="F66" s="2"/>
      <c r="G66" s="2"/>
      <c r="H66" s="2"/>
      <c r="I66" s="2"/>
      <c r="J66" s="2"/>
      <c r="K66" s="12"/>
      <c r="L66" s="12"/>
      <c r="M66" s="12"/>
      <c r="N66" s="2"/>
    </row>
    <row r="67" spans="1:14" ht="12.75">
      <c r="A67" s="8"/>
      <c r="B67" s="4"/>
      <c r="C67" s="4"/>
      <c r="D67" s="2"/>
      <c r="E67" s="2"/>
      <c r="F67" s="2"/>
      <c r="G67" s="2"/>
      <c r="H67" s="2"/>
      <c r="I67" s="2"/>
      <c r="J67" s="2"/>
      <c r="K67" s="12"/>
      <c r="L67" s="12"/>
      <c r="M67" s="12"/>
      <c r="N67" s="2"/>
    </row>
    <row r="68" spans="1:14" ht="12.75">
      <c r="A68" s="8"/>
      <c r="B68" s="4"/>
      <c r="C68" s="4"/>
      <c r="D68" s="2"/>
      <c r="E68" s="2"/>
      <c r="F68" s="2"/>
      <c r="G68" s="2"/>
      <c r="H68" s="2"/>
      <c r="I68" s="2"/>
      <c r="J68" s="2"/>
      <c r="K68" s="12"/>
      <c r="L68" s="12"/>
      <c r="M68" s="12"/>
      <c r="N68" s="2"/>
    </row>
    <row r="69" spans="1:14" ht="12.75">
      <c r="A69" s="6"/>
      <c r="B69" s="4"/>
      <c r="C69" s="4"/>
      <c r="D69" s="2"/>
      <c r="E69" s="2"/>
      <c r="F69" s="2"/>
      <c r="G69" s="2"/>
      <c r="H69" s="2"/>
      <c r="I69" s="2"/>
      <c r="J69" s="2"/>
      <c r="K69" s="12"/>
      <c r="L69" s="12"/>
      <c r="M69" s="12"/>
      <c r="N69" s="2"/>
    </row>
    <row r="70" spans="1:14" ht="12.75">
      <c r="A70" s="6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6"/>
      <c r="B71" s="4"/>
      <c r="C71" s="4"/>
      <c r="D71" s="2"/>
      <c r="E71" s="2"/>
      <c r="F71" s="2"/>
      <c r="G71" s="2"/>
      <c r="H71" s="2"/>
      <c r="I71" s="2"/>
      <c r="J71" s="5"/>
      <c r="K71" s="2"/>
      <c r="L71" s="2"/>
      <c r="M71" s="2"/>
      <c r="N71" s="2"/>
    </row>
    <row r="72" spans="1:14" ht="12.75">
      <c r="A72" s="8"/>
      <c r="B72" s="4"/>
      <c r="C72" s="7"/>
      <c r="D72" s="5"/>
      <c r="E72" s="5"/>
      <c r="F72" s="5"/>
      <c r="G72" s="5"/>
      <c r="H72" s="5"/>
      <c r="I72" s="5"/>
      <c r="J72" s="2"/>
      <c r="K72" s="5"/>
      <c r="L72" s="5"/>
      <c r="M72" s="5"/>
      <c r="N72" s="5"/>
    </row>
    <row r="73" spans="1:14" ht="12.75">
      <c r="A73" s="8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8"/>
      <c r="B75" s="4"/>
      <c r="C75" s="4"/>
      <c r="D75" s="2"/>
      <c r="E75" s="2"/>
      <c r="F75" s="2"/>
      <c r="G75" s="2"/>
      <c r="H75" s="2"/>
      <c r="I75" s="2"/>
      <c r="J75" s="5"/>
      <c r="K75" s="2"/>
      <c r="L75" s="2"/>
      <c r="M75" s="2"/>
      <c r="N75" s="2"/>
    </row>
    <row r="76" spans="1:14" ht="12.75">
      <c r="A76" s="6"/>
      <c r="B76" s="4"/>
      <c r="C76" s="7"/>
      <c r="D76" s="5"/>
      <c r="E76" s="5"/>
      <c r="F76" s="5"/>
      <c r="G76" s="5"/>
      <c r="H76" s="5"/>
      <c r="I76" s="5"/>
      <c r="J76" s="2"/>
      <c r="K76" s="5"/>
      <c r="L76" s="5"/>
      <c r="M76" s="5"/>
      <c r="N76" s="5"/>
    </row>
    <row r="77" spans="1:14" ht="12.75">
      <c r="A77" s="6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6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6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6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6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6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6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8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6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6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8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6"/>
      <c r="B93" s="4"/>
      <c r="C93" s="4"/>
      <c r="D93" s="2"/>
      <c r="E93" s="2"/>
      <c r="F93" s="2"/>
      <c r="G93" s="2"/>
      <c r="H93" s="2"/>
      <c r="I93" s="2"/>
      <c r="J93" s="5"/>
      <c r="K93" s="2"/>
      <c r="L93" s="2"/>
      <c r="M93" s="2"/>
      <c r="N93" s="2"/>
    </row>
    <row r="94" spans="1:14" ht="12.75">
      <c r="A94" s="6"/>
      <c r="B94" s="4"/>
      <c r="C94" s="7"/>
      <c r="D94" s="5"/>
      <c r="E94" s="5"/>
      <c r="F94" s="5"/>
      <c r="G94" s="5"/>
      <c r="H94" s="5"/>
      <c r="I94" s="5"/>
      <c r="J94" s="2"/>
      <c r="K94" s="5"/>
      <c r="L94" s="5"/>
      <c r="M94" s="5"/>
      <c r="N94" s="5"/>
    </row>
    <row r="95" spans="1:14" ht="12.75">
      <c r="A95" s="6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6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6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6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6"/>
      <c r="B99" s="4"/>
      <c r="C99" s="4"/>
      <c r="D99" s="2"/>
      <c r="E99" s="2"/>
      <c r="F99" s="2"/>
      <c r="G99" s="2"/>
      <c r="H99" s="2"/>
      <c r="I99" s="2"/>
      <c r="J99" s="5"/>
      <c r="K99" s="2"/>
      <c r="L99" s="2"/>
      <c r="M99" s="2"/>
      <c r="N99" s="2"/>
    </row>
    <row r="100" spans="1:14" ht="12.75">
      <c r="A100" s="6"/>
      <c r="B100" s="4"/>
      <c r="C100" s="7"/>
      <c r="D100" s="5"/>
      <c r="E100" s="5"/>
      <c r="F100" s="5"/>
      <c r="G100" s="5"/>
      <c r="H100" s="5"/>
      <c r="I100" s="5"/>
      <c r="J100" s="2"/>
      <c r="K100" s="5"/>
      <c r="L100" s="5"/>
      <c r="M100" s="5"/>
      <c r="N100" s="5"/>
    </row>
    <row r="101" spans="1:14" ht="12.75">
      <c r="A101" s="6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6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6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6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/>
      <c r="B105" s="51"/>
      <c r="C105" s="5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6"/>
      <c r="B106" s="51"/>
      <c r="C106" s="5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6"/>
      <c r="B107" s="4"/>
      <c r="C107" s="4"/>
      <c r="D107" s="2"/>
      <c r="E107" s="2"/>
      <c r="F107" s="2"/>
      <c r="G107" s="2"/>
      <c r="H107" s="2"/>
      <c r="I107" s="2"/>
      <c r="J107" s="5"/>
      <c r="K107" s="2"/>
      <c r="L107" s="2"/>
      <c r="M107" s="2"/>
      <c r="N107" s="2"/>
    </row>
    <row r="108" spans="1:14" ht="12.75">
      <c r="A108" s="6"/>
      <c r="B108" s="4"/>
      <c r="C108" s="7"/>
      <c r="D108" s="5"/>
      <c r="E108" s="5"/>
      <c r="F108" s="5"/>
      <c r="G108" s="5"/>
      <c r="H108" s="5"/>
      <c r="I108" s="5"/>
      <c r="J108" s="2"/>
      <c r="K108" s="5"/>
      <c r="L108" s="5"/>
      <c r="M108" s="5"/>
      <c r="N108" s="5"/>
    </row>
    <row r="109" spans="1:14" ht="12.75">
      <c r="A109" s="6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6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6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8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6"/>
      <c r="B113" s="4"/>
      <c r="C113" s="4"/>
      <c r="D113" s="2"/>
      <c r="E113" s="2"/>
      <c r="F113" s="2"/>
      <c r="G113" s="2"/>
      <c r="H113" s="2"/>
      <c r="I113" s="2"/>
      <c r="J113" s="5"/>
      <c r="K113" s="2"/>
      <c r="L113" s="2"/>
      <c r="M113" s="2"/>
      <c r="N113" s="2"/>
    </row>
    <row r="114" spans="1:14" ht="12.75">
      <c r="A114" s="6"/>
      <c r="B114" s="4"/>
      <c r="C114" s="7"/>
      <c r="D114" s="5"/>
      <c r="E114" s="5"/>
      <c r="F114" s="5"/>
      <c r="G114" s="5"/>
      <c r="H114" s="5"/>
      <c r="I114" s="5"/>
      <c r="J114" s="2"/>
      <c r="K114" s="5"/>
      <c r="L114" s="5"/>
      <c r="M114" s="5"/>
      <c r="N114" s="5"/>
    </row>
    <row r="115" spans="1:14" ht="12.75">
      <c r="A115" s="6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6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6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6"/>
      <c r="B118" s="4"/>
      <c r="C118" s="4"/>
      <c r="D118" s="2"/>
      <c r="E118" s="2"/>
      <c r="F118" s="2"/>
      <c r="G118" s="2"/>
      <c r="H118" s="2"/>
      <c r="I118" s="2"/>
      <c r="J118" s="5"/>
      <c r="K118" s="2"/>
      <c r="L118" s="2"/>
      <c r="M118" s="2"/>
      <c r="N118" s="2"/>
    </row>
    <row r="119" spans="1:14" ht="12.75">
      <c r="A119" s="6"/>
      <c r="B119" s="4"/>
      <c r="C119" s="7"/>
      <c r="D119" s="5"/>
      <c r="E119" s="5"/>
      <c r="F119" s="5"/>
      <c r="G119" s="5"/>
      <c r="H119" s="5"/>
      <c r="I119" s="5"/>
      <c r="J119" s="2"/>
      <c r="K119" s="5"/>
      <c r="L119" s="5"/>
      <c r="M119" s="5"/>
      <c r="N119" s="5"/>
    </row>
    <row r="120" spans="1:14" ht="12.75">
      <c r="A120" s="9"/>
      <c r="B120" s="10"/>
      <c r="C120" s="1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9"/>
      <c r="B121" s="10"/>
      <c r="C121" s="1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9"/>
      <c r="B122" s="10"/>
      <c r="C122" s="1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9"/>
      <c r="B123" s="10"/>
      <c r="C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9"/>
      <c r="B124" s="10"/>
      <c r="C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9"/>
      <c r="B125" s="10"/>
      <c r="C125" s="10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</sheetData>
  <sheetProtection/>
  <mergeCells count="26">
    <mergeCell ref="A6:A10"/>
    <mergeCell ref="B6:I8"/>
    <mergeCell ref="K6:M6"/>
    <mergeCell ref="K7:M7"/>
    <mergeCell ref="K8:M8"/>
    <mergeCell ref="K9:M9"/>
    <mergeCell ref="B9:B10"/>
    <mergeCell ref="N6:N8"/>
    <mergeCell ref="C9:C10"/>
    <mergeCell ref="D9:D10"/>
    <mergeCell ref="E9:E10"/>
    <mergeCell ref="F9:F10"/>
    <mergeCell ref="G9:G10"/>
    <mergeCell ref="H9:H10"/>
    <mergeCell ref="I9:I10"/>
    <mergeCell ref="J6:J10"/>
    <mergeCell ref="A1:M1"/>
    <mergeCell ref="A2:M2"/>
    <mergeCell ref="A3:M3"/>
    <mergeCell ref="A4:M4"/>
    <mergeCell ref="N35:N36"/>
    <mergeCell ref="C105:C106"/>
    <mergeCell ref="B105:B106"/>
    <mergeCell ref="K35:K36"/>
    <mergeCell ref="L35:L36"/>
    <mergeCell ref="M35:M36"/>
  </mergeCells>
  <printOptions/>
  <pageMargins left="0.75" right="0.75" top="1" bottom="1" header="0.5" footer="0.5"/>
  <pageSetup horizontalDpi="600" verticalDpi="600" orientation="portrait" paperSize="9" scale="64" r:id="rId1"/>
  <rowBreaks count="3" manualBreakCount="3">
    <brk id="27" max="12" man="1"/>
    <brk id="40" max="12" man="1"/>
    <brk id="54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2013-11-05T01:29:59Z</cp:lastPrinted>
  <dcterms:created xsi:type="dcterms:W3CDTF">2008-11-15T18:39:15Z</dcterms:created>
  <dcterms:modified xsi:type="dcterms:W3CDTF">2013-11-05T01:30:34Z</dcterms:modified>
  <cp:category/>
  <cp:version/>
  <cp:contentType/>
  <cp:contentStatus/>
</cp:coreProperties>
</file>